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0035" activeTab="1"/>
  </bookViews>
  <sheets>
    <sheet name="Exportaciones" sheetId="1" r:id="rId1"/>
    <sheet name="Precio y Cantidad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T33" i="2" l="1"/>
  <c r="S33" i="2"/>
  <c r="R33" i="2"/>
  <c r="P33" i="2"/>
  <c r="O33" i="2"/>
  <c r="N33" i="2"/>
  <c r="L33" i="2"/>
  <c r="K33" i="2"/>
  <c r="J33" i="2"/>
  <c r="H33" i="2"/>
  <c r="G33" i="2"/>
  <c r="F33" i="2"/>
  <c r="D33" i="2"/>
  <c r="C33" i="2"/>
  <c r="B33" i="2"/>
  <c r="T34" i="2"/>
  <c r="S34" i="2"/>
  <c r="R34" i="2"/>
  <c r="P34" i="2"/>
  <c r="O34" i="2"/>
  <c r="N34" i="2"/>
  <c r="L34" i="2"/>
  <c r="K34" i="2"/>
  <c r="J34" i="2"/>
  <c r="H34" i="2"/>
  <c r="G34" i="2"/>
  <c r="F34" i="2"/>
  <c r="D34" i="2"/>
  <c r="C34" i="2"/>
  <c r="B34" i="2"/>
  <c r="B35" i="2" l="1"/>
  <c r="C35" i="2"/>
  <c r="D35" i="2"/>
  <c r="F35" i="2"/>
  <c r="G35" i="2"/>
  <c r="H35" i="2"/>
  <c r="J35" i="2"/>
  <c r="K35" i="2"/>
  <c r="L35" i="2"/>
  <c r="N35" i="2"/>
  <c r="O35" i="2"/>
  <c r="P35" i="2"/>
  <c r="R35" i="2"/>
  <c r="S35" i="2"/>
  <c r="T35" i="2"/>
  <c r="H3" i="1"/>
  <c r="I3" i="1"/>
  <c r="J3" i="1"/>
  <c r="K3" i="1"/>
  <c r="H4" i="1"/>
  <c r="I4" i="1"/>
  <c r="J4" i="1"/>
  <c r="K4" i="1"/>
  <c r="H5" i="1"/>
  <c r="I5" i="1"/>
  <c r="J5" i="1"/>
  <c r="K5" i="1"/>
  <c r="H6" i="1"/>
  <c r="I6" i="1"/>
  <c r="J6" i="1"/>
  <c r="K6" i="1"/>
  <c r="H7" i="1"/>
  <c r="I7" i="1"/>
  <c r="J7" i="1"/>
  <c r="K7" i="1"/>
  <c r="B4" i="1"/>
  <c r="B5" i="1"/>
  <c r="B6" i="1"/>
  <c r="B7" i="1"/>
  <c r="B3" i="1"/>
  <c r="B9" i="1"/>
  <c r="H9" i="1" s="1"/>
  <c r="B10" i="1"/>
  <c r="H10" i="1" s="1"/>
  <c r="B11" i="1"/>
  <c r="H11" i="1" s="1"/>
  <c r="B12" i="1"/>
  <c r="H12" i="1" s="1"/>
  <c r="B13" i="1"/>
  <c r="H13" i="1" s="1"/>
  <c r="B14" i="1"/>
  <c r="H14" i="1" s="1"/>
  <c r="B15" i="1"/>
  <c r="H15" i="1" s="1"/>
  <c r="B16" i="1"/>
  <c r="H16" i="1" s="1"/>
  <c r="B17" i="1"/>
  <c r="H17" i="1" s="1"/>
  <c r="B18" i="1"/>
  <c r="H18" i="1" s="1"/>
  <c r="B19" i="1"/>
  <c r="H19" i="1" s="1"/>
  <c r="B20" i="1"/>
  <c r="H20" i="1" s="1"/>
  <c r="B21" i="1"/>
  <c r="H21" i="1" s="1"/>
  <c r="B22" i="1"/>
  <c r="H22" i="1" s="1"/>
  <c r="B23" i="1"/>
  <c r="H23" i="1" s="1"/>
  <c r="B24" i="1"/>
  <c r="H24" i="1" s="1"/>
  <c r="B25" i="1"/>
  <c r="H25" i="1" s="1"/>
  <c r="B26" i="1"/>
  <c r="H26" i="1" s="1"/>
  <c r="B27" i="1"/>
  <c r="H27" i="1" s="1"/>
  <c r="B28" i="1"/>
  <c r="H28" i="1" s="1"/>
  <c r="B29" i="1"/>
  <c r="H29" i="1" s="1"/>
  <c r="B8" i="1"/>
  <c r="I8" i="1" s="1"/>
  <c r="H8" i="1" l="1"/>
  <c r="J8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<sst xmlns="http://schemas.openxmlformats.org/spreadsheetml/2006/main" count="39" uniqueCount="19">
  <si>
    <t>MOA</t>
  </si>
  <si>
    <t>MOI</t>
  </si>
  <si>
    <t>Exportaciones</t>
  </si>
  <si>
    <t>Productos Primarios</t>
  </si>
  <si>
    <t>Combustibles</t>
  </si>
  <si>
    <t>Participaciones</t>
  </si>
  <si>
    <t>Período</t>
  </si>
  <si>
    <t>Nivel general</t>
  </si>
  <si>
    <t>Productos primarios</t>
  </si>
  <si>
    <t>Manufacturas de origen agropecuario (MOA)</t>
  </si>
  <si>
    <t>Manufacturas de origen industrial (MOI)</t>
  </si>
  <si>
    <t>Combustible y energía</t>
  </si>
  <si>
    <t>Valor</t>
  </si>
  <si>
    <t>Precio</t>
  </si>
  <si>
    <t>Cantidad</t>
  </si>
  <si>
    <t>Var 2002/2012</t>
  </si>
  <si>
    <t>Var 1991/2001</t>
  </si>
  <si>
    <t>Var 1991/2012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</si>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</sst>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3" fontId="0" fillId="0" borderId="0" xfId="0" applyNumberFormat="1"/>
    <xf numFmtId="9" fontId="0" fillId="0" borderId="0" xfId="1" applyFont="1"/>
    <xf numFmtId="9" fontId="0" fillId="0" borderId="0" xfId="0" applyNumberFormat="1"/>
    <xf numFmtId="0" fontId="2" fillId="0" borderId="0" xfId="0" applyFont="1"/>
    <xf numFmtId="9" fontId="2" fillId="0" borderId="0" xfId="1" applyFont="1"/>
    <xf numFmtId="9" fontId="2" fillId="0" borderId="0" xfId="1" applyFont="1" applyBorder="1"/>
    <xf numFmtId="9" fontId="0" fillId="0" borderId="0" xfId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Composición</a:t>
            </a:r>
            <a:r>
              <a:rPr lang="es-AR" baseline="0"/>
              <a:t> de las Exportaciones</a:t>
            </a:r>
            <a:endParaRPr lang="es-AR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Exportaciones!$H$2</c:f>
              <c:strCache>
                <c:ptCount val="1"/>
                <c:pt idx="0">
                  <c:v>Productos Primarios</c:v>
                </c:pt>
              </c:strCache>
            </c:strRef>
          </c:tx>
          <c:marker>
            <c:symbol val="none"/>
          </c:marker>
          <c:cat>
            <c:numRef>
              <c:f>Exportaciones!$A$3:$A$29</c:f>
              <c:numCache>
                <c:formatCode>General</c:formatCod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numCache>
            </c:numRef>
          </c:cat>
          <c:val>
            <c:numRef>
              <c:f>Exportaciones!$H$3:$H$29</c:f>
              <c:numCache>
                <c:formatCode>0%</c:formatCode>
                <c:ptCount val="27"/>
                <c:pt idx="0">
                  <c:v>0.36505797470101997</c:v>
                </c:pt>
                <c:pt idx="1">
                  <c:v>0.27223120173077409</c:v>
                </c:pt>
                <c:pt idx="2">
                  <c:v>0.24841882333416637</c:v>
                </c:pt>
                <c:pt idx="3">
                  <c:v>0.20441682925734422</c:v>
                </c:pt>
                <c:pt idx="4">
                  <c:v>0.25703280914390669</c:v>
                </c:pt>
                <c:pt idx="5">
                  <c:v>0.2754931461049816</c:v>
                </c:pt>
                <c:pt idx="6">
                  <c:v>0.28606456885982834</c:v>
                </c:pt>
                <c:pt idx="7">
                  <c:v>0.24996188443360268</c:v>
                </c:pt>
                <c:pt idx="8">
                  <c:v>0.2361260180566955</c:v>
                </c:pt>
                <c:pt idx="9">
                  <c:v>0.22973811000333921</c:v>
                </c:pt>
                <c:pt idx="10">
                  <c:v>0.24396196246739038</c:v>
                </c:pt>
                <c:pt idx="11">
                  <c:v>0.21581536133181989</c:v>
                </c:pt>
                <c:pt idx="12">
                  <c:v>0.24972580462161037</c:v>
                </c:pt>
                <c:pt idx="13">
                  <c:v>0.22239842276701527</c:v>
                </c:pt>
                <c:pt idx="14">
                  <c:v>0.20552820901173799</c:v>
                </c:pt>
                <c:pt idx="15">
                  <c:v>0.23218562874251497</c:v>
                </c:pt>
                <c:pt idx="16">
                  <c:v>0.20574851230990626</c:v>
                </c:pt>
                <c:pt idx="17">
                  <c:v>0.21940212412201826</c:v>
                </c:pt>
                <c:pt idx="18">
                  <c:v>0.19827960726388044</c:v>
                </c:pt>
                <c:pt idx="19">
                  <c:v>0.19926393270241852</c:v>
                </c:pt>
                <c:pt idx="20">
                  <c:v>0.18700420477697344</c:v>
                </c:pt>
                <c:pt idx="21">
                  <c:v>0.22368586801993917</c:v>
                </c:pt>
                <c:pt idx="22">
                  <c:v>0.2334466040123413</c:v>
                </c:pt>
                <c:pt idx="23">
                  <c:v>0.16495160102724352</c:v>
                </c:pt>
                <c:pt idx="24">
                  <c:v>0.22311914756215692</c:v>
                </c:pt>
                <c:pt idx="25">
                  <c:v>0.24081992401052896</c:v>
                </c:pt>
                <c:pt idx="26">
                  <c:v>0.24245560854189002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Exportaciones!$I$2</c:f>
              <c:strCache>
                <c:ptCount val="1"/>
                <c:pt idx="0">
                  <c:v>MOA</c:v>
                </c:pt>
              </c:strCache>
            </c:strRef>
          </c:tx>
          <c:marker>
            <c:symbol val="none"/>
          </c:marker>
          <c:cat>
            <c:numRef>
              <c:f>Exportaciones!$A$3:$A$29</c:f>
              <c:numCache>
                <c:formatCode>General</c:formatCod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numCache>
            </c:numRef>
          </c:cat>
          <c:val>
            <c:numRef>
              <c:f>Exportaciones!$I$3:$I$29</c:f>
              <c:numCache>
                <c:formatCode>0%</c:formatCode>
                <c:ptCount val="27"/>
                <c:pt idx="0">
                  <c:v>0.39263475901872869</c:v>
                </c:pt>
                <c:pt idx="1">
                  <c:v>0.44602981685995319</c:v>
                </c:pt>
                <c:pt idx="2">
                  <c:v>0.44619149755807747</c:v>
                </c:pt>
                <c:pt idx="3">
                  <c:v>0.42716689267553792</c:v>
                </c:pt>
                <c:pt idx="4">
                  <c:v>0.39085395609580292</c:v>
                </c:pt>
                <c:pt idx="5">
                  <c:v>0.41156803744567033</c:v>
                </c:pt>
                <c:pt idx="6">
                  <c:v>0.3946873722926032</c:v>
                </c:pt>
                <c:pt idx="7">
                  <c:v>0.37536209788077451</c:v>
                </c:pt>
                <c:pt idx="8">
                  <c:v>0.36624786918366059</c:v>
                </c:pt>
                <c:pt idx="9">
                  <c:v>0.3565329389877403</c:v>
                </c:pt>
                <c:pt idx="10">
                  <c:v>0.35508709921736936</c:v>
                </c:pt>
                <c:pt idx="11">
                  <c:v>0.34445705637533108</c:v>
                </c:pt>
                <c:pt idx="12">
                  <c:v>0.3313792973034303</c:v>
                </c:pt>
                <c:pt idx="13">
                  <c:v>0.35067718155323163</c:v>
                </c:pt>
                <c:pt idx="14">
                  <c:v>0.29716016660355926</c:v>
                </c:pt>
                <c:pt idx="15">
                  <c:v>0.27866766467065868</c:v>
                </c:pt>
                <c:pt idx="16">
                  <c:v>0.3176850375325736</c:v>
                </c:pt>
                <c:pt idx="17">
                  <c:v>0.33867191476366598</c:v>
                </c:pt>
                <c:pt idx="18">
                  <c:v>0.34596113186781358</c:v>
                </c:pt>
                <c:pt idx="19">
                  <c:v>0.32985328726653645</c:v>
                </c:pt>
                <c:pt idx="20">
                  <c:v>0.33135376479257878</c:v>
                </c:pt>
                <c:pt idx="21">
                  <c:v>0.3466501106732171</c:v>
                </c:pt>
                <c:pt idx="22">
                  <c:v>0.34282626931881194</c:v>
                </c:pt>
                <c:pt idx="23">
                  <c:v>0.38764075211464899</c:v>
                </c:pt>
                <c:pt idx="24">
                  <c:v>0.33187542196260311</c:v>
                </c:pt>
                <c:pt idx="25">
                  <c:v>0.3361998118129087</c:v>
                </c:pt>
                <c:pt idx="26">
                  <c:v>0.34002439835865589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Exportaciones!$J$2</c:f>
              <c:strCache>
                <c:ptCount val="1"/>
                <c:pt idx="0">
                  <c:v>MOI</c:v>
                </c:pt>
              </c:strCache>
            </c:strRef>
          </c:tx>
          <c:marker>
            <c:symbol val="none"/>
          </c:marker>
          <c:cat>
            <c:numRef>
              <c:f>Exportaciones!$A$3:$A$29</c:f>
              <c:numCache>
                <c:formatCode>General</c:formatCod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numCache>
            </c:numRef>
          </c:cat>
          <c:val>
            <c:numRef>
              <c:f>Exportaciones!$J$3:$J$29</c:f>
              <c:numCache>
                <c:formatCode>0%</c:formatCode>
                <c:ptCount val="27"/>
                <c:pt idx="0">
                  <c:v>0.21830056946566023</c:v>
                </c:pt>
                <c:pt idx="1">
                  <c:v>0.26645335966390782</c:v>
                </c:pt>
                <c:pt idx="2">
                  <c:v>0.28821603424526238</c:v>
                </c:pt>
                <c:pt idx="3">
                  <c:v>0.3325800400239266</c:v>
                </c:pt>
                <c:pt idx="4">
                  <c:v>0.27235889775472755</c:v>
                </c:pt>
                <c:pt idx="5">
                  <c:v>0.24908057505850886</c:v>
                </c:pt>
                <c:pt idx="6">
                  <c:v>0.23081324070290152</c:v>
                </c:pt>
                <c:pt idx="7">
                  <c:v>0.28045433755145599</c:v>
                </c:pt>
                <c:pt idx="8">
                  <c:v>0.29338973420039144</c:v>
                </c:pt>
                <c:pt idx="9">
                  <c:v>0.31026093593474219</c:v>
                </c:pt>
                <c:pt idx="10">
                  <c:v>0.27097534292687031</c:v>
                </c:pt>
                <c:pt idx="11">
                  <c:v>0.31536133181990161</c:v>
                </c:pt>
                <c:pt idx="12">
                  <c:v>0.32619795015317121</c:v>
                </c:pt>
                <c:pt idx="13">
                  <c:v>0.29791702382993313</c:v>
                </c:pt>
                <c:pt idx="14">
                  <c:v>0.31033699356304428</c:v>
                </c:pt>
                <c:pt idx="15">
                  <c:v>0.31021706586826348</c:v>
                </c:pt>
                <c:pt idx="16">
                  <c:v>0.29695461086694414</c:v>
                </c:pt>
                <c:pt idx="17">
                  <c:v>0.26130772623935394</c:v>
                </c:pt>
                <c:pt idx="18">
                  <c:v>0.27627653720276885</c:v>
                </c:pt>
                <c:pt idx="19">
                  <c:v>0.29660507736217517</c:v>
                </c:pt>
                <c:pt idx="20">
                  <c:v>0.32012657679136503</c:v>
                </c:pt>
                <c:pt idx="21">
                  <c:v>0.31339415861361553</c:v>
                </c:pt>
                <c:pt idx="22">
                  <c:v>0.31638064635377416</c:v>
                </c:pt>
                <c:pt idx="23">
                  <c:v>0.33854138606037748</c:v>
                </c:pt>
                <c:pt idx="24">
                  <c:v>0.35286347491707515</c:v>
                </c:pt>
                <c:pt idx="25">
                  <c:v>0.34613323169642324</c:v>
                </c:pt>
                <c:pt idx="26">
                  <c:v>0.34120734908136485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Exportaciones!$K$2</c:f>
              <c:strCache>
                <c:ptCount val="1"/>
                <c:pt idx="0">
                  <c:v>Combustibles</c:v>
                </c:pt>
              </c:strCache>
            </c:strRef>
          </c:tx>
          <c:marker>
            <c:symbol val="none"/>
          </c:marker>
          <c:cat>
            <c:numRef>
              <c:f>Exportaciones!$A$3:$A$29</c:f>
              <c:numCache>
                <c:formatCode>General</c:formatCod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numCache>
            </c:numRef>
          </c:cat>
          <c:val>
            <c:numRef>
              <c:f>Exportaciones!$K$3:$K$29</c:f>
              <c:numCache>
                <c:formatCode>0%</c:formatCode>
                <c:ptCount val="27"/>
                <c:pt idx="0">
                  <c:v>2.4006696814591142E-2</c:v>
                </c:pt>
                <c:pt idx="1">
                  <c:v>1.5285621745364896E-2</c:v>
                </c:pt>
                <c:pt idx="2">
                  <c:v>1.7173644862493592E-2</c:v>
                </c:pt>
                <c:pt idx="3">
                  <c:v>3.5836238043191186E-2</c:v>
                </c:pt>
                <c:pt idx="4">
                  <c:v>7.975433700556292E-2</c:v>
                </c:pt>
                <c:pt idx="5">
                  <c:v>6.385824139083919E-2</c:v>
                </c:pt>
                <c:pt idx="6">
                  <c:v>8.8434818144666943E-2</c:v>
                </c:pt>
                <c:pt idx="7">
                  <c:v>9.4221680134166791E-2</c:v>
                </c:pt>
                <c:pt idx="8">
                  <c:v>0.10423637855925248</c:v>
                </c:pt>
                <c:pt idx="9">
                  <c:v>0.10346801507417831</c:v>
                </c:pt>
                <c:pt idx="10">
                  <c:v>0.12997559538836995</c:v>
                </c:pt>
                <c:pt idx="11">
                  <c:v>0.12436625047294741</c:v>
                </c:pt>
                <c:pt idx="12">
                  <c:v>9.2696947921788134E-2</c:v>
                </c:pt>
                <c:pt idx="13">
                  <c:v>0.12900737184982</c:v>
                </c:pt>
                <c:pt idx="14">
                  <c:v>0.18697463082165847</c:v>
                </c:pt>
                <c:pt idx="15">
                  <c:v>0.17892964071856288</c:v>
                </c:pt>
                <c:pt idx="16">
                  <c:v>0.17961183929057603</c:v>
                </c:pt>
                <c:pt idx="17">
                  <c:v>0.18061823487496181</c:v>
                </c:pt>
                <c:pt idx="18">
                  <c:v>0.17948272366553711</c:v>
                </c:pt>
                <c:pt idx="19">
                  <c:v>0.17427770266886985</c:v>
                </c:pt>
                <c:pt idx="20">
                  <c:v>0.16151545363908276</c:v>
                </c:pt>
                <c:pt idx="21">
                  <c:v>0.11626986269322824</c:v>
                </c:pt>
                <c:pt idx="22">
                  <c:v>0.10734648031507259</c:v>
                </c:pt>
                <c:pt idx="23">
                  <c:v>0.10886626079773001</c:v>
                </c:pt>
                <c:pt idx="24">
                  <c:v>9.214195555816479E-2</c:v>
                </c:pt>
                <c:pt idx="25">
                  <c:v>7.6847032480139119E-2</c:v>
                </c:pt>
                <c:pt idx="26">
                  <c:v>7.6312644018089293E-2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80064"/>
        <c:axId val="75445376"/>
      </c:lineChart>
      <c:catAx>
        <c:axId val="334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s-AR"/>
          </a:p>
        </c:txPr>
        <c:crossAx val="75445376"/>
        <c:crosses val="autoZero"/>
        <c:auto val="1"/>
        <c:lblAlgn val="ctr"/>
        <c:lblOffset val="100"/>
        <c:noMultiLvlLbl val="0"/>
      </c:catAx>
      <c:valAx>
        <c:axId val="754453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48006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Evolución Exportaciones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Exportaciones!$C$2</c:f>
              <c:strCache>
                <c:ptCount val="1"/>
                <c:pt idx="0">
                  <c:v>Productos Primarios</c:v>
                </c:pt>
              </c:strCache>
            </c:strRef>
          </c:tx>
          <c:marker>
            <c:symbol val="none"/>
          </c:marker>
          <c:cat>
            <c:numRef>
              <c:f>Exportaciones!$A$3:$A$29</c:f>
              <c:numCache>
                <c:formatCode>General</c:formatCod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numCache>
            </c:numRef>
          </c:cat>
          <c:val>
            <c:numRef>
              <c:f>Exportaciones!$C$3:$C$29</c:f>
              <c:numCache>
                <c:formatCode>#,##0</c:formatCode>
                <c:ptCount val="27"/>
                <c:pt idx="0">
                  <c:v>2501.4549999999999</c:v>
                </c:pt>
                <c:pt idx="1">
                  <c:v>1731.434</c:v>
                </c:pt>
                <c:pt idx="2">
                  <c:v>2269.259</c:v>
                </c:pt>
                <c:pt idx="3">
                  <c:v>1958.164</c:v>
                </c:pt>
                <c:pt idx="4">
                  <c:v>3175.0059999999999</c:v>
                </c:pt>
                <c:pt idx="5">
                  <c:v>3296</c:v>
                </c:pt>
                <c:pt idx="6">
                  <c:v>3500</c:v>
                </c:pt>
                <c:pt idx="7">
                  <c:v>3279</c:v>
                </c:pt>
                <c:pt idx="8">
                  <c:v>3740</c:v>
                </c:pt>
                <c:pt idx="9">
                  <c:v>4816</c:v>
                </c:pt>
                <c:pt idx="10">
                  <c:v>5798</c:v>
                </c:pt>
                <c:pt idx="11">
                  <c:v>5704</c:v>
                </c:pt>
                <c:pt idx="12">
                  <c:v>6603</c:v>
                </c:pt>
                <c:pt idx="13">
                  <c:v>5189</c:v>
                </c:pt>
                <c:pt idx="14">
                  <c:v>5428</c:v>
                </c:pt>
                <c:pt idx="15">
                  <c:v>6204</c:v>
                </c:pt>
                <c:pt idx="16">
                  <c:v>5290</c:v>
                </c:pt>
                <c:pt idx="17">
                  <c:v>6466</c:v>
                </c:pt>
                <c:pt idx="18">
                  <c:v>6846</c:v>
                </c:pt>
                <c:pt idx="19">
                  <c:v>7959</c:v>
                </c:pt>
                <c:pt idx="20">
                  <c:v>8628</c:v>
                </c:pt>
                <c:pt idx="21">
                  <c:v>12430</c:v>
                </c:pt>
                <c:pt idx="22">
                  <c:v>16419</c:v>
                </c:pt>
                <c:pt idx="23">
                  <c:v>9185</c:v>
                </c:pt>
                <c:pt idx="24">
                  <c:v>15202</c:v>
                </c:pt>
                <c:pt idx="25">
                  <c:v>20219</c:v>
                </c:pt>
                <c:pt idx="26">
                  <c:v>19676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Exportaciones!$D$2</c:f>
              <c:strCache>
                <c:ptCount val="1"/>
                <c:pt idx="0">
                  <c:v>MOA</c:v>
                </c:pt>
              </c:strCache>
            </c:strRef>
          </c:tx>
          <c:marker>
            <c:symbol val="none"/>
          </c:marker>
          <c:cat>
            <c:numRef>
              <c:f>Exportaciones!$A$3:$A$29</c:f>
              <c:numCache>
                <c:formatCode>General</c:formatCod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numCache>
            </c:numRef>
          </c:cat>
          <c:val>
            <c:numRef>
              <c:f>Exportaciones!$D$3:$D$29</c:f>
              <c:numCache>
                <c:formatCode>#,##0</c:formatCode>
                <c:ptCount val="27"/>
                <c:pt idx="0">
                  <c:v>2690.4169999999999</c:v>
                </c:pt>
                <c:pt idx="1">
                  <c:v>2836.8209999999999</c:v>
                </c:pt>
                <c:pt idx="2">
                  <c:v>4075.875</c:v>
                </c:pt>
                <c:pt idx="3">
                  <c:v>4091.9470000000001</c:v>
                </c:pt>
                <c:pt idx="4">
                  <c:v>4828.0360000000001</c:v>
                </c:pt>
                <c:pt idx="5">
                  <c:v>4924</c:v>
                </c:pt>
                <c:pt idx="6">
                  <c:v>4829</c:v>
                </c:pt>
                <c:pt idx="7">
                  <c:v>4924</c:v>
                </c:pt>
                <c:pt idx="8">
                  <c:v>5801</c:v>
                </c:pt>
                <c:pt idx="9">
                  <c:v>7474</c:v>
                </c:pt>
                <c:pt idx="10">
                  <c:v>8439</c:v>
                </c:pt>
                <c:pt idx="11">
                  <c:v>9104</c:v>
                </c:pt>
                <c:pt idx="12">
                  <c:v>8762</c:v>
                </c:pt>
                <c:pt idx="13">
                  <c:v>8182</c:v>
                </c:pt>
                <c:pt idx="14">
                  <c:v>7848</c:v>
                </c:pt>
                <c:pt idx="15">
                  <c:v>7446</c:v>
                </c:pt>
                <c:pt idx="16">
                  <c:v>8168</c:v>
                </c:pt>
                <c:pt idx="17">
                  <c:v>9981</c:v>
                </c:pt>
                <c:pt idx="18">
                  <c:v>11945</c:v>
                </c:pt>
                <c:pt idx="19">
                  <c:v>13175</c:v>
                </c:pt>
                <c:pt idx="20">
                  <c:v>15288</c:v>
                </c:pt>
                <c:pt idx="21">
                  <c:v>19263</c:v>
                </c:pt>
                <c:pt idx="22">
                  <c:v>24112</c:v>
                </c:pt>
                <c:pt idx="23">
                  <c:v>21585</c:v>
                </c:pt>
                <c:pt idx="24">
                  <c:v>22612</c:v>
                </c:pt>
                <c:pt idx="25">
                  <c:v>28227</c:v>
                </c:pt>
                <c:pt idx="26">
                  <c:v>27594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Exportaciones!$E$2</c:f>
              <c:strCache>
                <c:ptCount val="1"/>
                <c:pt idx="0">
                  <c:v>MOI</c:v>
                </c:pt>
              </c:strCache>
            </c:strRef>
          </c:tx>
          <c:marker>
            <c:symbol val="none"/>
          </c:marker>
          <c:cat>
            <c:numRef>
              <c:f>Exportaciones!$A$3:$A$29</c:f>
              <c:numCache>
                <c:formatCode>General</c:formatCod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numCache>
            </c:numRef>
          </c:cat>
          <c:val>
            <c:numRef>
              <c:f>Exportaciones!$E$3:$E$29</c:f>
              <c:numCache>
                <c:formatCode>#,##0</c:formatCode>
                <c:ptCount val="27"/>
                <c:pt idx="0">
                  <c:v>1495.8420000000001</c:v>
                </c:pt>
                <c:pt idx="1">
                  <c:v>1694.6859999999999</c:v>
                </c:pt>
                <c:pt idx="2">
                  <c:v>2632.799</c:v>
                </c:pt>
                <c:pt idx="3">
                  <c:v>3185.8739999999998</c:v>
                </c:pt>
                <c:pt idx="4">
                  <c:v>3364.3220000000001</c:v>
                </c:pt>
                <c:pt idx="5">
                  <c:v>2980</c:v>
                </c:pt>
                <c:pt idx="6">
                  <c:v>2824</c:v>
                </c:pt>
                <c:pt idx="7">
                  <c:v>3679</c:v>
                </c:pt>
                <c:pt idx="8">
                  <c:v>4647</c:v>
                </c:pt>
                <c:pt idx="9">
                  <c:v>6504</c:v>
                </c:pt>
                <c:pt idx="10">
                  <c:v>6440</c:v>
                </c:pt>
                <c:pt idx="11">
                  <c:v>8335</c:v>
                </c:pt>
                <c:pt idx="12">
                  <c:v>8625</c:v>
                </c:pt>
                <c:pt idx="13">
                  <c:v>6951</c:v>
                </c:pt>
                <c:pt idx="14">
                  <c:v>8196</c:v>
                </c:pt>
                <c:pt idx="15">
                  <c:v>8289</c:v>
                </c:pt>
                <c:pt idx="16">
                  <c:v>7635</c:v>
                </c:pt>
                <c:pt idx="17">
                  <c:v>7701</c:v>
                </c:pt>
                <c:pt idx="18">
                  <c:v>9539</c:v>
                </c:pt>
                <c:pt idx="19">
                  <c:v>11847</c:v>
                </c:pt>
                <c:pt idx="20">
                  <c:v>14770</c:v>
                </c:pt>
                <c:pt idx="21">
                  <c:v>17415</c:v>
                </c:pt>
                <c:pt idx="22">
                  <c:v>22252</c:v>
                </c:pt>
                <c:pt idx="23">
                  <c:v>18851</c:v>
                </c:pt>
                <c:pt idx="24">
                  <c:v>24042</c:v>
                </c:pt>
                <c:pt idx="25">
                  <c:v>29061</c:v>
                </c:pt>
                <c:pt idx="26">
                  <c:v>27690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Exportaciones!$F$2</c:f>
              <c:strCache>
                <c:ptCount val="1"/>
                <c:pt idx="0">
                  <c:v>Combustibles</c:v>
                </c:pt>
              </c:strCache>
            </c:strRef>
          </c:tx>
          <c:marker>
            <c:symbol val="none"/>
          </c:marker>
          <c:cat>
            <c:numRef>
              <c:f>Exportaciones!$A$3:$A$29</c:f>
              <c:numCache>
                <c:formatCode>General</c:formatCod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numCache>
            </c:numRef>
          </c:cat>
          <c:val>
            <c:numRef>
              <c:f>Exportaciones!$F$3:$F$29</c:f>
              <c:numCache>
                <c:formatCode>#,##0</c:formatCode>
                <c:ptCount val="27"/>
                <c:pt idx="0">
                  <c:v>164.499</c:v>
                </c:pt>
                <c:pt idx="1">
                  <c:v>97.218999999999994</c:v>
                </c:pt>
                <c:pt idx="2">
                  <c:v>156.87799999999999</c:v>
                </c:pt>
                <c:pt idx="3">
                  <c:v>343.28500000000003</c:v>
                </c:pt>
                <c:pt idx="4">
                  <c:v>985.16800000000001</c:v>
                </c:pt>
                <c:pt idx="5" formatCode="General">
                  <c:v>764</c:v>
                </c:pt>
                <c:pt idx="6">
                  <c:v>1082</c:v>
                </c:pt>
                <c:pt idx="7">
                  <c:v>1236</c:v>
                </c:pt>
                <c:pt idx="8">
                  <c:v>1651</c:v>
                </c:pt>
                <c:pt idx="9">
                  <c:v>2169</c:v>
                </c:pt>
                <c:pt idx="10">
                  <c:v>3089</c:v>
                </c:pt>
                <c:pt idx="11">
                  <c:v>3287</c:v>
                </c:pt>
                <c:pt idx="12">
                  <c:v>2451</c:v>
                </c:pt>
                <c:pt idx="13">
                  <c:v>3010</c:v>
                </c:pt>
                <c:pt idx="14">
                  <c:v>4938</c:v>
                </c:pt>
                <c:pt idx="15">
                  <c:v>4781</c:v>
                </c:pt>
                <c:pt idx="16">
                  <c:v>4618</c:v>
                </c:pt>
                <c:pt idx="17">
                  <c:v>5323</c:v>
                </c:pt>
                <c:pt idx="18">
                  <c:v>6197</c:v>
                </c:pt>
                <c:pt idx="19">
                  <c:v>6961</c:v>
                </c:pt>
                <c:pt idx="20">
                  <c:v>7452</c:v>
                </c:pt>
                <c:pt idx="21">
                  <c:v>6461</c:v>
                </c:pt>
                <c:pt idx="22">
                  <c:v>7550</c:v>
                </c:pt>
                <c:pt idx="23">
                  <c:v>6062</c:v>
                </c:pt>
                <c:pt idx="24">
                  <c:v>6278</c:v>
                </c:pt>
                <c:pt idx="25">
                  <c:v>6452</c:v>
                </c:pt>
                <c:pt idx="26">
                  <c:v>6193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64064"/>
        <c:axId val="75474048"/>
      </c:lineChart>
      <c:catAx>
        <c:axId val="754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s-AR"/>
          </a:p>
        </c:txPr>
        <c:crossAx val="75474048"/>
        <c:crosses val="autoZero"/>
        <c:auto val="1"/>
        <c:lblAlgn val="ctr"/>
        <c:lblOffset val="100"/>
        <c:noMultiLvlLbl val="0"/>
      </c:catAx>
      <c:valAx>
        <c:axId val="75474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54640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5695610965296004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AR"/>
                    <a:t>miles de mn de USD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Exportaciones!$B$2</c:f>
              <c:strCache>
                <c:ptCount val="1"/>
                <c:pt idx="0">
                  <c:v>Exportaciones</c:v>
                </c:pt>
              </c:strCache>
            </c:strRef>
          </c:tx>
          <c:marker>
            <c:symbol val="none"/>
          </c:marker>
          <c:cat>
            <c:numRef>
              <c:f>Exportaciones!$A$3:$A$29</c:f>
              <c:numCache>
                <c:formatCode>General</c:formatCod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numCache>
            </c:numRef>
          </c:cat>
          <c:val>
            <c:numRef>
              <c:f>Exportaciones!$B$3:$B$29</c:f>
              <c:numCache>
                <c:formatCode>#,##0</c:formatCode>
                <c:ptCount val="27"/>
                <c:pt idx="0">
                  <c:v>6852.2129999999997</c:v>
                </c:pt>
                <c:pt idx="1">
                  <c:v>6360.16</c:v>
                </c:pt>
                <c:pt idx="2">
                  <c:v>9134.8110000000015</c:v>
                </c:pt>
                <c:pt idx="3">
                  <c:v>9579.27</c:v>
                </c:pt>
                <c:pt idx="4">
                  <c:v>12352.531999999999</c:v>
                </c:pt>
                <c:pt idx="5">
                  <c:v>11964</c:v>
                </c:pt>
                <c:pt idx="6">
                  <c:v>12235</c:v>
                </c:pt>
                <c:pt idx="7">
                  <c:v>13118</c:v>
                </c:pt>
                <c:pt idx="8">
                  <c:v>15839</c:v>
                </c:pt>
                <c:pt idx="9">
                  <c:v>20963</c:v>
                </c:pt>
                <c:pt idx="10">
                  <c:v>23766</c:v>
                </c:pt>
                <c:pt idx="11">
                  <c:v>26430</c:v>
                </c:pt>
                <c:pt idx="12">
                  <c:v>26441</c:v>
                </c:pt>
                <c:pt idx="13">
                  <c:v>23332</c:v>
                </c:pt>
                <c:pt idx="14">
                  <c:v>26410</c:v>
                </c:pt>
                <c:pt idx="15">
                  <c:v>26720</c:v>
                </c:pt>
                <c:pt idx="16">
                  <c:v>25711</c:v>
                </c:pt>
                <c:pt idx="17">
                  <c:v>29471</c:v>
                </c:pt>
                <c:pt idx="18">
                  <c:v>34527</c:v>
                </c:pt>
                <c:pt idx="19">
                  <c:v>39942</c:v>
                </c:pt>
                <c:pt idx="20">
                  <c:v>46138</c:v>
                </c:pt>
                <c:pt idx="21">
                  <c:v>55569</c:v>
                </c:pt>
                <c:pt idx="22">
                  <c:v>70333</c:v>
                </c:pt>
                <c:pt idx="23">
                  <c:v>55683</c:v>
                </c:pt>
                <c:pt idx="24">
                  <c:v>68134</c:v>
                </c:pt>
                <c:pt idx="25">
                  <c:v>83959</c:v>
                </c:pt>
                <c:pt idx="26">
                  <c:v>81153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94912"/>
        <c:axId val="75496448"/>
      </c:lineChart>
      <c:catAx>
        <c:axId val="754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s-AR"/>
          </a:p>
        </c:txPr>
        <c:crossAx val="75496448"/>
        <c:crosses val="autoZero"/>
        <c:auto val="1"/>
        <c:lblAlgn val="ctr"/>
        <c:lblOffset val="100"/>
        <c:noMultiLvlLbl val="0"/>
      </c:catAx>
      <c:valAx>
        <c:axId val="754964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54949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28739610673665794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AR"/>
                    <a:t>miles de mn de USD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Exportaciones Totales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'Precio y Cantidad'!$A$33</c:f>
              <c:strCache>
                <c:ptCount val="1"/>
                <c:pt idx="0">
                  <c:v>Var 1991/2012</c:v>
                </c:pt>
              </c:strCache>
            </c:strRef>
          </c:tx>
          <c:invertIfNegative val="0"/>
          <c:cat>
            <c:strRef>
              <c:f>'Precio y Cantidad'!$B$2:$D$2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'Precio y Cantidad'!$B$33:$D$33</c:f>
              <c:numCache>
                <c:formatCode>0%</c:formatCode>
                <c:ptCount val="3"/>
                <c:pt idx="0">
                  <c:v>5.7658959537572247</c:v>
                </c:pt>
                <c:pt idx="1">
                  <c:v>1.2648774795799298</c:v>
                </c:pt>
                <c:pt idx="2">
                  <c:v>1.9851485148514851</c:v>
                </c:pt>
              </c:numCache>
            </c:numRef>
          </c:val>
        </c:ser>
        <c:ser>
          <c:idx val="1"/>
          <c:order val="1"/>
          <c:tx>
            <c:strRef>
              <c:f>'Precio y Cantidad'!$A$34</c:f>
              <c:strCache>
                <c:ptCount val="1"/>
                <c:pt idx="0">
                  <c:v>Var 1991/2001</c:v>
                </c:pt>
              </c:strCache>
            </c:strRef>
          </c:tx>
          <c:invertIfNegative val="0"/>
          <c:cat>
            <c:strRef>
              <c:f>'Precio y Cantidad'!$B$2:$D$2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'Precio y Cantidad'!$B$34:$D$34</c:f>
              <c:numCache>
                <c:formatCode>0%</c:formatCode>
                <c:ptCount val="3"/>
                <c:pt idx="0">
                  <c:v>1.2196531791907512</c:v>
                </c:pt>
                <c:pt idx="1">
                  <c:v>-5.8343057176196034E-2</c:v>
                </c:pt>
                <c:pt idx="2">
                  <c:v>1.3539603960396041</c:v>
                </c:pt>
              </c:numCache>
            </c:numRef>
          </c:val>
        </c:ser>
        <c:ser>
          <c:idx val="2"/>
          <c:order val="2"/>
          <c:tx>
            <c:strRef>
              <c:f>'Precio y Cantidad'!$A$35</c:f>
              <c:strCache>
                <c:ptCount val="1"/>
                <c:pt idx="0">
                  <c:v>Var 2002/2012</c:v>
                </c:pt>
              </c:strCache>
            </c:strRef>
          </c:tx>
          <c:invertIfNegative val="0"/>
          <c:cat>
            <c:strRef>
              <c:f>'Precio y Cantidad'!$B$2:$D$2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'Precio y Cantidad'!$B$35:$D$35</c:f>
              <c:numCache>
                <c:formatCode>0%</c:formatCode>
                <c:ptCount val="3"/>
                <c:pt idx="0">
                  <c:v>2.154986522911051</c:v>
                </c:pt>
                <c:pt idx="1">
                  <c:v>1.4916559691912705</c:v>
                </c:pt>
                <c:pt idx="2">
                  <c:v>0.26547743966421833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51872"/>
        <c:axId val="75553408"/>
      </c:barChart>
      <c:catAx>
        <c:axId val="7555187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75553408"/>
        <c:crosses val="autoZero"/>
        <c:auto val="1"/>
        <c:lblAlgn val="ctr"/>
        <c:lblOffset val="100"/>
        <c:noMultiLvlLbl val="0"/>
      </c:catAx>
      <c:valAx>
        <c:axId val="75553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555187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7970931758530182"/>
          <c:y val="0.3350145815106445"/>
          <c:w val="0.20084623797025375"/>
          <c:h val="0.3159663896179644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Productos Primarios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'Precio y Cantidad'!$A$33</c:f>
              <c:strCache>
                <c:ptCount val="1"/>
                <c:pt idx="0">
                  <c:v>Var 1991/2012</c:v>
                </c:pt>
              </c:strCache>
            </c:strRef>
          </c:tx>
          <c:invertIfNegative val="0"/>
          <c:cat>
            <c:strRef>
              <c:f>'Precio y Cantidad'!$B$2:$D$2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('Precio y Cantidad'!$F$33,'Precio y Cantidad'!$G$33,'Precio y Cantidad'!$H$33)</c:f>
              <c:numCache>
                <c:formatCode>0%</c:formatCode>
                <c:ptCount val="3"/>
                <c:pt idx="0">
                  <c:v>4.7676348547717842</c:v>
                </c:pt>
                <c:pt idx="1">
                  <c:v>1.439854191980559</c:v>
                </c:pt>
                <c:pt idx="2">
                  <c:v>1.3675213675213675</c:v>
                </c:pt>
              </c:numCache>
            </c:numRef>
          </c:val>
        </c:ser>
        <c:ser>
          <c:idx val="1"/>
          <c:order val="1"/>
          <c:tx>
            <c:strRef>
              <c:f>'Precio y Cantidad'!$A$34</c:f>
              <c:strCache>
                <c:ptCount val="1"/>
                <c:pt idx="0">
                  <c:v>Var 1991/2001</c:v>
                </c:pt>
              </c:strCache>
            </c:strRef>
          </c:tx>
          <c:invertIfNegative val="0"/>
          <c:cat>
            <c:strRef>
              <c:f>'Precio y Cantidad'!$B$2:$D$2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('Precio y Cantidad'!$F$34,'Precio y Cantidad'!$G$34,'Precio y Cantidad'!$H$34)</c:f>
              <c:numCache>
                <c:formatCode>0%</c:formatCode>
                <c:ptCount val="3"/>
                <c:pt idx="0">
                  <c:v>0.8319502074688796</c:v>
                </c:pt>
                <c:pt idx="1">
                  <c:v>-5.8323207776427632E-2</c:v>
                </c:pt>
                <c:pt idx="2">
                  <c:v>0.9470085470085472</c:v>
                </c:pt>
              </c:numCache>
            </c:numRef>
          </c:val>
        </c:ser>
        <c:ser>
          <c:idx val="2"/>
          <c:order val="2"/>
          <c:tx>
            <c:strRef>
              <c:f>'Precio y Cantidad'!$A$35</c:f>
              <c:strCache>
                <c:ptCount val="1"/>
                <c:pt idx="0">
                  <c:v>Var 2002/2012</c:v>
                </c:pt>
              </c:strCache>
            </c:strRef>
          </c:tx>
          <c:invertIfNegative val="0"/>
          <c:cat>
            <c:strRef>
              <c:f>'Precio y Cantidad'!$B$2:$D$2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('Precio y Cantidad'!$F$35,'Precio y Cantidad'!$G$35,'Precio y Cantidad'!$H$35)</c:f>
              <c:numCache>
                <c:formatCode>0%</c:formatCode>
                <c:ptCount val="3"/>
                <c:pt idx="0">
                  <c:v>2.6150845253576072</c:v>
                </c:pt>
                <c:pt idx="1">
                  <c:v>1.6596026490066227</c:v>
                </c:pt>
                <c:pt idx="2">
                  <c:v>0.35917566241413135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54592"/>
        <c:axId val="75856128"/>
      </c:barChart>
      <c:catAx>
        <c:axId val="758545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75856128"/>
        <c:crosses val="autoZero"/>
        <c:auto val="1"/>
        <c:lblAlgn val="ctr"/>
        <c:lblOffset val="100"/>
        <c:noMultiLvlLbl val="0"/>
      </c:catAx>
      <c:valAx>
        <c:axId val="75856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585459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6859820647419075"/>
          <c:y val="0.2239034703995334"/>
          <c:w val="0.20362401574803152"/>
          <c:h val="0.51504046369203849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MOA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'Precio y Cantidad'!$A$33</c:f>
              <c:strCache>
                <c:ptCount val="1"/>
                <c:pt idx="0">
                  <c:v>Var 1991/2012</c:v>
                </c:pt>
              </c:strCache>
            </c:strRef>
          </c:tx>
          <c:invertIfNegative val="0"/>
          <c:cat>
            <c:strRef>
              <c:f>'Precio y Cantidad'!$J$2:$L$2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('Precio y Cantidad'!$J$33,'Precio y Cantidad'!$K$33,'Precio y Cantidad'!$L$33)</c:f>
              <c:numCache>
                <c:formatCode>0%</c:formatCode>
                <c:ptCount val="3"/>
                <c:pt idx="0">
                  <c:v>4.5786924939467317</c:v>
                </c:pt>
                <c:pt idx="1">
                  <c:v>1.2297734627831711</c:v>
                </c:pt>
                <c:pt idx="2">
                  <c:v>1.50561797752809</c:v>
                </c:pt>
              </c:numCache>
            </c:numRef>
          </c:val>
        </c:ser>
        <c:ser>
          <c:idx val="1"/>
          <c:order val="1"/>
          <c:tx>
            <c:strRef>
              <c:f>'Precio y Cantidad'!$A$34</c:f>
              <c:strCache>
                <c:ptCount val="1"/>
                <c:pt idx="0">
                  <c:v>Var 1991/2001</c:v>
                </c:pt>
              </c:strCache>
            </c:strRef>
          </c:tx>
          <c:invertIfNegative val="0"/>
          <c:cat>
            <c:strRef>
              <c:f>'Precio y Cantidad'!$J$2:$L$2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('Precio y Cantidad'!$J$34,'Precio y Cantidad'!$K$34,'Precio y Cantidad'!$L$34)</c:f>
              <c:numCache>
                <c:formatCode>0%</c:formatCode>
                <c:ptCount val="3"/>
                <c:pt idx="0">
                  <c:v>0.51331719128329301</c:v>
                </c:pt>
                <c:pt idx="1">
                  <c:v>-0.11434735706580379</c:v>
                </c:pt>
                <c:pt idx="2">
                  <c:v>0.71235955056179789</c:v>
                </c:pt>
              </c:numCache>
            </c:numRef>
          </c:val>
        </c:ser>
        <c:ser>
          <c:idx val="2"/>
          <c:order val="2"/>
          <c:tx>
            <c:strRef>
              <c:f>'Precio y Cantidad'!$A$35</c:f>
              <c:strCache>
                <c:ptCount val="1"/>
                <c:pt idx="0">
                  <c:v>Var 2002/2012</c:v>
                </c:pt>
              </c:strCache>
            </c:strRef>
          </c:tx>
          <c:invertIfNegative val="0"/>
          <c:cat>
            <c:strRef>
              <c:f>'Precio y Cantidad'!$J$2:$L$2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('Precio y Cantidad'!$J$35,'Precio y Cantidad'!$K$35,'Precio y Cantidad'!$L$35)</c:f>
              <c:numCache>
                <c:formatCode>0%</c:formatCode>
                <c:ptCount val="3"/>
                <c:pt idx="0">
                  <c:v>2.3782991202346042</c:v>
                </c:pt>
                <c:pt idx="1">
                  <c:v>1.5455665024630538</c:v>
                </c:pt>
                <c:pt idx="2">
                  <c:v>0.32738095238095233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74304"/>
        <c:axId val="75875840"/>
      </c:barChart>
      <c:catAx>
        <c:axId val="758743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75875840"/>
        <c:crosses val="autoZero"/>
        <c:auto val="1"/>
        <c:lblAlgn val="ctr"/>
        <c:lblOffset val="100"/>
        <c:noMultiLvlLbl val="0"/>
      </c:catAx>
      <c:valAx>
        <c:axId val="75875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587430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6582042869641298"/>
          <c:y val="0.30260717410323712"/>
          <c:w val="0.18695734908136485"/>
          <c:h val="0.4178182414698162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MOI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'Precio y Cantidad'!$A$33</c:f>
              <c:strCache>
                <c:ptCount val="1"/>
                <c:pt idx="0">
                  <c:v>Var 1991/2012</c:v>
                </c:pt>
              </c:strCache>
            </c:strRef>
          </c:tx>
          <c:invertIfNegative val="0"/>
          <c:cat>
            <c:strRef>
              <c:f>'Precio y Cantidad'!$N$2:$P$2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('Precio y Cantidad'!$N$33,'Precio y Cantidad'!$O$33,'Precio y Cantidad'!$P$33)</c:f>
              <c:numCache>
                <c:formatCode>0%</c:formatCode>
                <c:ptCount val="3"/>
                <c:pt idx="0">
                  <c:v>8.2322580645161292</c:v>
                </c:pt>
                <c:pt idx="1">
                  <c:v>0.85730211817168334</c:v>
                </c:pt>
                <c:pt idx="2">
                  <c:v>3.9653179190751446</c:v>
                </c:pt>
              </c:numCache>
            </c:numRef>
          </c:val>
        </c:ser>
        <c:ser>
          <c:idx val="1"/>
          <c:order val="1"/>
          <c:tx>
            <c:strRef>
              <c:f>'Precio y Cantidad'!$A$34</c:f>
              <c:strCache>
                <c:ptCount val="1"/>
                <c:pt idx="0">
                  <c:v>Var 1991/2001</c:v>
                </c:pt>
              </c:strCache>
            </c:strRef>
          </c:tx>
          <c:invertIfNegative val="0"/>
          <c:cat>
            <c:strRef>
              <c:f>'Precio y Cantidad'!$N$2:$P$2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('Precio y Cantidad'!$N$34,'Precio y Cantidad'!$O$34,'Precio y Cantidad'!$P$34)</c:f>
              <c:numCache>
                <c:formatCode>0%</c:formatCode>
                <c:ptCount val="3"/>
                <c:pt idx="0">
                  <c:v>1.7870967741935484</c:v>
                </c:pt>
                <c:pt idx="1">
                  <c:v>1.1148272017837302E-2</c:v>
                </c:pt>
                <c:pt idx="2">
                  <c:v>1.7514450867052025</c:v>
                </c:pt>
              </c:numCache>
            </c:numRef>
          </c:val>
        </c:ser>
        <c:ser>
          <c:idx val="2"/>
          <c:order val="2"/>
          <c:tx>
            <c:strRef>
              <c:f>'Precio y Cantidad'!$A$35</c:f>
              <c:strCache>
                <c:ptCount val="1"/>
                <c:pt idx="0">
                  <c:v>Var 2002/2012</c:v>
                </c:pt>
              </c:strCache>
            </c:strRef>
          </c:tx>
          <c:invertIfNegative val="0"/>
          <c:cat>
            <c:strRef>
              <c:f>'Precio y Cantidad'!$N$2:$P$2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('Precio y Cantidad'!$N$35,'Precio y Cantidad'!$O$35,'Precio y Cantidad'!$P$35)</c:f>
              <c:numCache>
                <c:formatCode>0%</c:formatCode>
                <c:ptCount val="3"/>
                <c:pt idx="0">
                  <c:v>2.622784810126582</c:v>
                </c:pt>
                <c:pt idx="1">
                  <c:v>0.91714614499424596</c:v>
                </c:pt>
                <c:pt idx="2">
                  <c:v>0.88791208791208809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2288"/>
        <c:axId val="78734080"/>
      </c:barChart>
      <c:catAx>
        <c:axId val="78732288"/>
        <c:scaling>
          <c:orientation val="minMax"/>
        </c:scaling>
        <c:delete val="0"/>
        <c:axPos val="b"/>
        <c:majorTickMark val="out"/>
        <c:minorTickMark val="none"/>
        <c:tickLblPos val="low"/>
        <c:crossAx val="78734080"/>
        <c:crosses val="autoZero"/>
        <c:auto val="1"/>
        <c:lblAlgn val="ctr"/>
        <c:lblOffset val="100"/>
        <c:noMultiLvlLbl val="0"/>
      </c:catAx>
      <c:valAx>
        <c:axId val="78734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73228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7970931758530182"/>
          <c:y val="0.37668124817731119"/>
          <c:w val="0.20362401574803152"/>
          <c:h val="0.38078120443277924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Combustibles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'Precio y Cantidad'!$A$33</c:f>
              <c:strCache>
                <c:ptCount val="1"/>
                <c:pt idx="0">
                  <c:v>Var 1991/2012</c:v>
                </c:pt>
              </c:strCache>
            </c:strRef>
          </c:tx>
          <c:invertIfNegative val="0"/>
          <c:cat>
            <c:strRef>
              <c:f>'Precio y Cantidad'!$R$2:$T$2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'Precio y Cantidad'!$R$33:$T$33</c:f>
              <c:numCache>
                <c:formatCode>0%</c:formatCode>
                <c:ptCount val="3"/>
                <c:pt idx="0">
                  <c:v>7.9838709677419359</c:v>
                </c:pt>
                <c:pt idx="1">
                  <c:v>4.0190972222222223</c:v>
                </c:pt>
                <c:pt idx="2">
                  <c:v>0.79069767441860472</c:v>
                </c:pt>
              </c:numCache>
            </c:numRef>
          </c:val>
        </c:ser>
        <c:ser>
          <c:idx val="1"/>
          <c:order val="1"/>
          <c:tx>
            <c:strRef>
              <c:f>'Precio y Cantidad'!$A$34</c:f>
              <c:strCache>
                <c:ptCount val="1"/>
                <c:pt idx="0">
                  <c:v>Var 1991/2001</c:v>
                </c:pt>
              </c:strCache>
            </c:strRef>
          </c:tx>
          <c:invertIfNegative val="0"/>
          <c:cat>
            <c:strRef>
              <c:f>'Precio y Cantidad'!$R$2:$T$2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('Precio y Cantidad'!$R$34,'Precio y Cantidad'!$S$34,'Precio y Cantidad'!$T$34)</c:f>
              <c:numCache>
                <c:formatCode>0%</c:formatCode>
                <c:ptCount val="3"/>
                <c:pt idx="0">
                  <c:v>5.161290322580645</c:v>
                </c:pt>
                <c:pt idx="1">
                  <c:v>0.20138888888888884</c:v>
                </c:pt>
                <c:pt idx="2">
                  <c:v>3.2337164750957852</c:v>
                </c:pt>
              </c:numCache>
            </c:numRef>
          </c:val>
        </c:ser>
        <c:ser>
          <c:idx val="2"/>
          <c:order val="2"/>
          <c:tx>
            <c:strRef>
              <c:f>'Precio y Cantidad'!$A$35</c:f>
              <c:strCache>
                <c:ptCount val="1"/>
                <c:pt idx="0">
                  <c:v>Var 2002/2012</c:v>
                </c:pt>
              </c:strCache>
            </c:strRef>
          </c:tx>
          <c:invertIfNegative val="0"/>
          <c:cat>
            <c:strRef>
              <c:f>'Precio y Cantidad'!$R$2:$T$2</c:f>
              <c:strCache>
                <c:ptCount val="3"/>
                <c:pt idx="0">
                  <c:v>Valor</c:v>
                </c:pt>
                <c:pt idx="1">
                  <c:v>Precio</c:v>
                </c:pt>
                <c:pt idx="2">
                  <c:v>Cantidad</c:v>
                </c:pt>
              </c:strCache>
            </c:strRef>
          </c:cat>
          <c:val>
            <c:numRef>
              <c:f>('Precio y Cantidad'!$R$35,'Precio y Cantidad'!$S$35,'Precio y Cantidad'!$T$35)</c:f>
              <c:numCache>
                <c:formatCode>0%</c:formatCode>
                <c:ptCount val="3"/>
                <c:pt idx="0">
                  <c:v>0.48533333333333339</c:v>
                </c:pt>
                <c:pt idx="1">
                  <c:v>3.4821705426356591</c:v>
                </c:pt>
                <c:pt idx="2">
                  <c:v>-0.66895958727429061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55712"/>
        <c:axId val="78757248"/>
      </c:barChart>
      <c:catAx>
        <c:axId val="78755712"/>
        <c:scaling>
          <c:orientation val="minMax"/>
        </c:scaling>
        <c:delete val="0"/>
        <c:axPos val="b"/>
        <c:majorTickMark val="out"/>
        <c:minorTickMark val="none"/>
        <c:tickLblPos val="low"/>
        <c:crossAx val="78757248"/>
        <c:crosses val="autoZero"/>
        <c:auto val="1"/>
        <c:lblAlgn val="ctr"/>
        <c:lblOffset val="100"/>
        <c:noMultiLvlLbl val="0"/>
      </c:catAx>
      <c:valAx>
        <c:axId val="78757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75571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7415376202974628"/>
          <c:y val="0.31186643336249636"/>
          <c:w val="0.20084623797025375"/>
          <c:h val="0.3159663896179644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Evolución</a:t>
            </a:r>
            <a:r>
              <a:rPr lang="es-AR" baseline="0"/>
              <a:t> Cantidades Exportadas</a:t>
            </a:r>
            <a:endParaRPr lang="es-AR"/>
          </a:p>
        </c:rich>
      </c:tx>
      <c:layout>
        <c:manualLayout>
          <c:xMode val="edge"/>
          <c:yMode val="edge"/>
          <c:x val="0.21698259299703573"/>
          <c:y val="2.77777159753571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'Precio y Cantidad'!$A$34</c:f>
              <c:strCache>
                <c:ptCount val="1"/>
                <c:pt idx="0">
                  <c:v>Var 1991/2001</c:v>
                </c:pt>
              </c:strCache>
            </c:strRef>
          </c:tx>
          <c:invertIfNegative val="0"/>
          <c:cat>
            <c:strRef>
              <c:f>'Precio y Cantidad'!$K$57:$K$61</c:f>
              <c:strCache>
                <c:ptCount val="5"/>
                <c:pt idx="0">
                  <c:v>Totales</c:v>
                </c:pt>
                <c:pt idx="1">
                  <c:v>Productos Primarios</c:v>
                </c:pt>
                <c:pt idx="2">
                  <c:v>MOA</c:v>
                </c:pt>
                <c:pt idx="3">
                  <c:v>MOI</c:v>
                </c:pt>
                <c:pt idx="4">
                  <c:v>Combustibles</c:v>
                </c:pt>
              </c:strCache>
            </c:strRef>
          </c:cat>
          <c:val>
            <c:numRef>
              <c:f>('Precio y Cantidad'!$D$34,'Precio y Cantidad'!$H$34,'Precio y Cantidad'!$L$34,'Precio y Cantidad'!$P$34,'Precio y Cantidad'!$T$34)</c:f>
              <c:numCache>
                <c:formatCode>0%</c:formatCode>
                <c:ptCount val="5"/>
                <c:pt idx="0">
                  <c:v>1.3539603960396041</c:v>
                </c:pt>
                <c:pt idx="1">
                  <c:v>0.9470085470085472</c:v>
                </c:pt>
                <c:pt idx="2">
                  <c:v>0.71235955056179789</c:v>
                </c:pt>
                <c:pt idx="3">
                  <c:v>1.7514450867052025</c:v>
                </c:pt>
                <c:pt idx="4">
                  <c:v>3.2337164750957852</c:v>
                </c:pt>
              </c:numCache>
            </c:numRef>
          </c:val>
        </c:ser>
        <c:ser>
          <c:idx val="1"/>
          <c:order val="1"/>
          <c:tx>
            <c:strRef>
              <c:f>'Precio y Cantidad'!$A$35</c:f>
              <c:strCache>
                <c:ptCount val="1"/>
                <c:pt idx="0">
                  <c:v>Var 2002/2012</c:v>
                </c:pt>
              </c:strCache>
            </c:strRef>
          </c:tx>
          <c:invertIfNegative val="0"/>
          <c:cat>
            <c:strRef>
              <c:f>'Precio y Cantidad'!$K$57:$K$61</c:f>
              <c:strCache>
                <c:ptCount val="5"/>
                <c:pt idx="0">
                  <c:v>Totales</c:v>
                </c:pt>
                <c:pt idx="1">
                  <c:v>Productos Primarios</c:v>
                </c:pt>
                <c:pt idx="2">
                  <c:v>MOA</c:v>
                </c:pt>
                <c:pt idx="3">
                  <c:v>MOI</c:v>
                </c:pt>
                <c:pt idx="4">
                  <c:v>Combustibles</c:v>
                </c:pt>
              </c:strCache>
            </c:strRef>
          </c:cat>
          <c:val>
            <c:numRef>
              <c:f>('Precio y Cantidad'!$D$35,'Precio y Cantidad'!$H$35,'Precio y Cantidad'!$L$35,'Precio y Cantidad'!$P$35,'Precio y Cantidad'!$T$35)</c:f>
              <c:numCache>
                <c:formatCode>0%</c:formatCode>
                <c:ptCount val="5"/>
                <c:pt idx="0">
                  <c:v>0.26547743966421833</c:v>
                </c:pt>
                <c:pt idx="1">
                  <c:v>0.35917566241413135</c:v>
                </c:pt>
                <c:pt idx="2">
                  <c:v>0.32738095238095233</c:v>
                </c:pt>
                <c:pt idx="3">
                  <c:v>0.88791208791208809</c:v>
                </c:pt>
                <c:pt idx="4">
                  <c:v>-0.66895958727429061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08160"/>
        <c:axId val="74722688"/>
      </c:barChart>
      <c:catAx>
        <c:axId val="74508160"/>
        <c:scaling>
          <c:orientation val="minMax"/>
        </c:scaling>
        <c:delete val="0"/>
        <c:axPos val="b"/>
        <c:majorTickMark val="out"/>
        <c:minorTickMark val="none"/>
        <c:tickLblPos val="low"/>
        <c:crossAx val="74722688"/>
        <c:crosses val="autoZero"/>
        <c:auto val="1"/>
        <c:lblAlgn val="ctr"/>
        <c:lblOffset val="100"/>
        <c:noMultiLvlLbl val="0"/>
      </c:catAx>
      <c:valAx>
        <c:axId val="74722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450816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30</xdr:row>
      <xdr:rowOff>61912</xdr:rowOff>
    </xdr:from>
    <xdr:to>
      <xdr:col>12</xdr:col>
      <xdr:colOff>123825</xdr:colOff>
      <xdr:row>44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30</xdr:row>
      <xdr:rowOff>90487</xdr:rowOff>
    </xdr:from>
    <xdr:to>
      <xdr:col>6</xdr:col>
      <xdr:colOff>171450</xdr:colOff>
      <xdr:row>44</xdr:row>
      <xdr:rowOff>166687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45</xdr:row>
      <xdr:rowOff>128587</xdr:rowOff>
    </xdr:from>
    <xdr:to>
      <xdr:col>6</xdr:col>
      <xdr:colOff>180975</xdr:colOff>
      <xdr:row>60</xdr:row>
      <xdr:rowOff>14287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37</xdr:row>
      <xdr:rowOff>128587</xdr:rowOff>
    </xdr:from>
    <xdr:to>
      <xdr:col>7</xdr:col>
      <xdr:colOff>14287</xdr:colOff>
      <xdr:row>52</xdr:row>
      <xdr:rowOff>14287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157162</xdr:colOff>
      <xdr:row>37</xdr:row>
      <xdr:rowOff>80962</xdr:rowOff>
    </xdr:from>
    <xdr:to>
      <xdr:col>12</xdr:col>
      <xdr:colOff>481012</xdr:colOff>
      <xdr:row>51</xdr:row>
      <xdr:rowOff>157162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671512</xdr:colOff>
      <xdr:row>37</xdr:row>
      <xdr:rowOff>109537</xdr:rowOff>
    </xdr:from>
    <xdr:to>
      <xdr:col>18</xdr:col>
      <xdr:colOff>23812</xdr:colOff>
      <xdr:row>51</xdr:row>
      <xdr:rowOff>185737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138112</xdr:colOff>
      <xdr:row>37</xdr:row>
      <xdr:rowOff>119062</xdr:rowOff>
    </xdr:from>
    <xdr:to>
      <xdr:col>24</xdr:col>
      <xdr:colOff>138112</xdr:colOff>
      <xdr:row>52</xdr:row>
      <xdr:rowOff>4762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261937</xdr:colOff>
      <xdr:row>37</xdr:row>
      <xdr:rowOff>100012</xdr:rowOff>
    </xdr:from>
    <xdr:to>
      <xdr:col>30</xdr:col>
      <xdr:colOff>261937</xdr:colOff>
      <xdr:row>51</xdr:row>
      <xdr:rowOff>176212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14286</xdr:colOff>
      <xdr:row>52</xdr:row>
      <xdr:rowOff>119062</xdr:rowOff>
    </xdr:from>
    <xdr:to>
      <xdr:col>8</xdr:col>
      <xdr:colOff>685800</xdr:colOff>
      <xdr:row>71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topLeftCell="A26" workbookViewId="0">
      <selection activeCell="D26" sqref="D26"/>
    </sheetView>
  </sheetViews>
  <sheetFormatPr baseColWidth="10" defaultColWidth="11.42578125" defaultRowHeight="15" x14ac:dyDescent="0.25"/>
  <cols>
    <col min="2" max="2" width="13.42578125" bestFit="1" customWidth="1"/>
    <col min="3" max="3" width="18.85546875" bestFit="1" customWidth="1"/>
    <col min="8" max="8" width="18.85546875" bestFit="1" customWidth="1"/>
  </cols>
  <sheetData>
    <row r="1" spans="1:14" x14ac:dyDescent="0.25">
      <c r="H1" s="8" t="s">
        <v>5</v>
      </c>
      <c r="I1" s="8"/>
      <c r="J1" s="8"/>
      <c r="K1" s="8"/>
    </row>
    <row r="2" spans="1:14" x14ac:dyDescent="0.25">
      <c r="B2" t="s">
        <v>2</v>
      </c>
      <c r="C2" t="s">
        <v>3</v>
      </c>
      <c r="D2" t="s">
        <v>0</v>
      </c>
      <c r="E2" t="s">
        <v>1</v>
      </c>
      <c r="F2" t="s">
        <v>4</v>
      </c>
      <c r="H2" t="s">
        <v>3</v>
      </c>
      <c r="I2" t="s">
        <v>0</v>
      </c>
      <c r="J2" t="s">
        <v>1</v>
      </c>
      <c r="K2" t="s">
        <v>4</v>
      </c>
    </row>
    <row r="3" spans="1:14" x14ac:dyDescent="0.25">
      <c r="A3">
        <v>1986</v>
      </c>
      <c r="B3" s="1">
        <f>+SUM(C3:F3)</f>
        <v>6852.2129999999997</v>
      </c>
      <c r="C3" s="1">
        <v>2501.4549999999999</v>
      </c>
      <c r="D3" s="1">
        <v>2690.4169999999999</v>
      </c>
      <c r="E3" s="1">
        <v>1495.8420000000001</v>
      </c>
      <c r="F3" s="1">
        <v>164.499</v>
      </c>
      <c r="G3" s="1"/>
      <c r="H3" s="2">
        <f t="shared" ref="H3:H7" si="0">+C3/$B3</f>
        <v>0.36505797470101997</v>
      </c>
      <c r="I3" s="2">
        <f t="shared" ref="I3:I7" si="1">+D3/$B3</f>
        <v>0.39263475901872869</v>
      </c>
      <c r="J3" s="2">
        <f t="shared" ref="J3:J7" si="2">+E3/$B3</f>
        <v>0.21830056946566023</v>
      </c>
      <c r="K3" s="2">
        <f t="shared" ref="K3:K7" si="3">+F3/$B3</f>
        <v>2.4006696814591142E-2</v>
      </c>
      <c r="M3" s="3"/>
    </row>
    <row r="4" spans="1:14" x14ac:dyDescent="0.25">
      <c r="A4">
        <v>1987</v>
      </c>
      <c r="B4" s="1">
        <f t="shared" ref="B4:B7" si="4">+SUM(C4:F4)</f>
        <v>6360.16</v>
      </c>
      <c r="C4" s="1">
        <v>1731.434</v>
      </c>
      <c r="D4" s="1">
        <v>2836.8209999999999</v>
      </c>
      <c r="E4" s="1">
        <v>1694.6859999999999</v>
      </c>
      <c r="F4" s="1">
        <v>97.218999999999994</v>
      </c>
      <c r="G4" s="1"/>
      <c r="H4" s="2">
        <f t="shared" si="0"/>
        <v>0.27223120173077409</v>
      </c>
      <c r="I4" s="2">
        <f t="shared" si="1"/>
        <v>0.44602981685995319</v>
      </c>
      <c r="J4" s="2">
        <f t="shared" si="2"/>
        <v>0.26645335966390782</v>
      </c>
      <c r="K4" s="2">
        <f t="shared" si="3"/>
        <v>1.5285621745364896E-2</v>
      </c>
      <c r="M4" s="3"/>
    </row>
    <row r="5" spans="1:14" x14ac:dyDescent="0.25">
      <c r="A5">
        <v>1988</v>
      </c>
      <c r="B5" s="1">
        <f t="shared" si="4"/>
        <v>9134.8110000000015</v>
      </c>
      <c r="C5" s="1">
        <v>2269.259</v>
      </c>
      <c r="D5" s="1">
        <v>4075.875</v>
      </c>
      <c r="E5" s="1">
        <v>2632.799</v>
      </c>
      <c r="F5" s="1">
        <v>156.87799999999999</v>
      </c>
      <c r="G5" s="1"/>
      <c r="H5" s="2">
        <f t="shared" si="0"/>
        <v>0.24841882333416637</v>
      </c>
      <c r="I5" s="2">
        <f t="shared" si="1"/>
        <v>0.44619149755807747</v>
      </c>
      <c r="J5" s="2">
        <f t="shared" si="2"/>
        <v>0.28821603424526238</v>
      </c>
      <c r="K5" s="2">
        <f t="shared" si="3"/>
        <v>1.7173644862493592E-2</v>
      </c>
      <c r="M5" s="3"/>
    </row>
    <row r="6" spans="1:14" x14ac:dyDescent="0.25">
      <c r="A6">
        <v>1989</v>
      </c>
      <c r="B6" s="1">
        <f t="shared" si="4"/>
        <v>9579.27</v>
      </c>
      <c r="C6" s="1">
        <v>1958.164</v>
      </c>
      <c r="D6" s="1">
        <v>4091.9470000000001</v>
      </c>
      <c r="E6" s="1">
        <v>3185.8739999999998</v>
      </c>
      <c r="F6" s="1">
        <v>343.28500000000003</v>
      </c>
      <c r="G6" s="1"/>
      <c r="H6" s="2">
        <f t="shared" si="0"/>
        <v>0.20441682925734422</v>
      </c>
      <c r="I6" s="2">
        <f t="shared" si="1"/>
        <v>0.42716689267553792</v>
      </c>
      <c r="J6" s="2">
        <f t="shared" si="2"/>
        <v>0.3325800400239266</v>
      </c>
      <c r="K6" s="2">
        <f t="shared" si="3"/>
        <v>3.5836238043191186E-2</v>
      </c>
      <c r="M6" s="3"/>
    </row>
    <row r="7" spans="1:14" x14ac:dyDescent="0.25">
      <c r="A7">
        <v>1990</v>
      </c>
      <c r="B7" s="1">
        <f t="shared" si="4"/>
        <v>12352.531999999999</v>
      </c>
      <c r="C7" s="1">
        <v>3175.0059999999999</v>
      </c>
      <c r="D7" s="1">
        <v>4828.0360000000001</v>
      </c>
      <c r="E7" s="1">
        <v>3364.3220000000001</v>
      </c>
      <c r="F7" s="1">
        <v>985.16800000000001</v>
      </c>
      <c r="G7" s="1"/>
      <c r="H7" s="7">
        <f t="shared" si="0"/>
        <v>0.25703280914390669</v>
      </c>
      <c r="I7" s="7">
        <f t="shared" si="1"/>
        <v>0.39085395609580292</v>
      </c>
      <c r="J7" s="7">
        <f t="shared" si="2"/>
        <v>0.27235889775472755</v>
      </c>
      <c r="K7" s="7">
        <f t="shared" si="3"/>
        <v>7.975433700556292E-2</v>
      </c>
      <c r="M7" s="3"/>
      <c r="N7" s="3"/>
    </row>
    <row r="8" spans="1:14" x14ac:dyDescent="0.25">
      <c r="A8">
        <v>1991</v>
      </c>
      <c r="B8" s="1">
        <f>+SUM(C8:F8)</f>
        <v>11964</v>
      </c>
      <c r="C8" s="1">
        <v>3296</v>
      </c>
      <c r="D8" s="1">
        <v>4924</v>
      </c>
      <c r="E8" s="1">
        <v>2980</v>
      </c>
      <c r="F8">
        <v>764</v>
      </c>
      <c r="H8" s="7">
        <f>+C8/$B8</f>
        <v>0.2754931461049816</v>
      </c>
      <c r="I8" s="7">
        <f t="shared" ref="I8:K8" si="5">+D8/$B8</f>
        <v>0.41156803744567033</v>
      </c>
      <c r="J8" s="7">
        <f t="shared" si="5"/>
        <v>0.24908057505850886</v>
      </c>
      <c r="K8" s="7">
        <f t="shared" si="5"/>
        <v>6.385824139083919E-2</v>
      </c>
      <c r="L8" s="3"/>
      <c r="M8" s="3"/>
      <c r="N8" s="3"/>
    </row>
    <row r="9" spans="1:14" x14ac:dyDescent="0.25">
      <c r="A9">
        <v>1992</v>
      </c>
      <c r="B9" s="1">
        <f t="shared" ref="B9:B29" si="6">+SUM(C9:F9)</f>
        <v>12235</v>
      </c>
      <c r="C9" s="1">
        <v>3500</v>
      </c>
      <c r="D9" s="1">
        <v>4829</v>
      </c>
      <c r="E9" s="1">
        <v>2824</v>
      </c>
      <c r="F9" s="1">
        <v>1082</v>
      </c>
      <c r="H9" s="7">
        <f t="shared" ref="H9:H29" si="7">+C9/$B9</f>
        <v>0.28606456885982834</v>
      </c>
      <c r="I9" s="7">
        <f t="shared" ref="I9:I29" si="8">+D9/$B9</f>
        <v>0.3946873722926032</v>
      </c>
      <c r="J9" s="7">
        <f t="shared" ref="J9:J29" si="9">+E9/$B9</f>
        <v>0.23081324070290152</v>
      </c>
      <c r="K9" s="7">
        <f t="shared" ref="K9:K29" si="10">+F9/$B9</f>
        <v>8.8434818144666943E-2</v>
      </c>
      <c r="L9" s="3"/>
      <c r="M9" s="3"/>
      <c r="N9" s="3"/>
    </row>
    <row r="10" spans="1:14" x14ac:dyDescent="0.25">
      <c r="A10">
        <v>1993</v>
      </c>
      <c r="B10" s="1">
        <f t="shared" si="6"/>
        <v>13118</v>
      </c>
      <c r="C10" s="1">
        <v>3279</v>
      </c>
      <c r="D10" s="1">
        <v>4924</v>
      </c>
      <c r="E10" s="1">
        <v>3679</v>
      </c>
      <c r="F10" s="1">
        <v>1236</v>
      </c>
      <c r="H10" s="7">
        <f t="shared" si="7"/>
        <v>0.24996188443360268</v>
      </c>
      <c r="I10" s="7">
        <f t="shared" si="8"/>
        <v>0.37536209788077451</v>
      </c>
      <c r="J10" s="7">
        <f t="shared" si="9"/>
        <v>0.28045433755145599</v>
      </c>
      <c r="K10" s="7">
        <f t="shared" si="10"/>
        <v>9.4221680134166791E-2</v>
      </c>
      <c r="L10" s="3"/>
      <c r="M10" s="3"/>
      <c r="N10" s="3"/>
    </row>
    <row r="11" spans="1:14" x14ac:dyDescent="0.25">
      <c r="A11">
        <v>1994</v>
      </c>
      <c r="B11" s="1">
        <f t="shared" si="6"/>
        <v>15839</v>
      </c>
      <c r="C11" s="1">
        <v>3740</v>
      </c>
      <c r="D11" s="1">
        <v>5801</v>
      </c>
      <c r="E11" s="1">
        <v>4647</v>
      </c>
      <c r="F11" s="1">
        <v>1651</v>
      </c>
      <c r="H11" s="7">
        <f t="shared" si="7"/>
        <v>0.2361260180566955</v>
      </c>
      <c r="I11" s="7">
        <f t="shared" si="8"/>
        <v>0.36624786918366059</v>
      </c>
      <c r="J11" s="7">
        <f t="shared" si="9"/>
        <v>0.29338973420039144</v>
      </c>
      <c r="K11" s="7">
        <f t="shared" si="10"/>
        <v>0.10423637855925248</v>
      </c>
      <c r="L11" s="3"/>
      <c r="M11" s="3"/>
      <c r="N11" s="3"/>
    </row>
    <row r="12" spans="1:14" x14ac:dyDescent="0.25">
      <c r="A12">
        <v>1995</v>
      </c>
      <c r="B12" s="1">
        <f t="shared" si="6"/>
        <v>20963</v>
      </c>
      <c r="C12" s="1">
        <v>4816</v>
      </c>
      <c r="D12" s="1">
        <v>7474</v>
      </c>
      <c r="E12" s="1">
        <v>6504</v>
      </c>
      <c r="F12" s="1">
        <v>2169</v>
      </c>
      <c r="H12" s="7">
        <f t="shared" si="7"/>
        <v>0.22973811000333921</v>
      </c>
      <c r="I12" s="7">
        <f t="shared" si="8"/>
        <v>0.3565329389877403</v>
      </c>
      <c r="J12" s="7">
        <f t="shared" si="9"/>
        <v>0.31026093593474219</v>
      </c>
      <c r="K12" s="7">
        <f t="shared" si="10"/>
        <v>0.10346801507417831</v>
      </c>
      <c r="L12" s="3"/>
      <c r="M12" s="3"/>
      <c r="N12" s="3"/>
    </row>
    <row r="13" spans="1:14" x14ac:dyDescent="0.25">
      <c r="A13">
        <v>1996</v>
      </c>
      <c r="B13" s="1">
        <f t="shared" si="6"/>
        <v>23766</v>
      </c>
      <c r="C13" s="1">
        <v>5798</v>
      </c>
      <c r="D13" s="1">
        <v>8439</v>
      </c>
      <c r="E13" s="1">
        <v>6440</v>
      </c>
      <c r="F13" s="1">
        <v>3089</v>
      </c>
      <c r="H13" s="7">
        <f t="shared" si="7"/>
        <v>0.24396196246739038</v>
      </c>
      <c r="I13" s="7">
        <f t="shared" si="8"/>
        <v>0.35508709921736936</v>
      </c>
      <c r="J13" s="7">
        <f t="shared" si="9"/>
        <v>0.27097534292687031</v>
      </c>
      <c r="K13" s="7">
        <f t="shared" si="10"/>
        <v>0.12997559538836995</v>
      </c>
      <c r="L13" s="3"/>
      <c r="M13" s="3"/>
      <c r="N13" s="3"/>
    </row>
    <row r="14" spans="1:14" x14ac:dyDescent="0.25">
      <c r="A14">
        <v>1997</v>
      </c>
      <c r="B14" s="1">
        <f t="shared" si="6"/>
        <v>26430</v>
      </c>
      <c r="C14" s="1">
        <v>5704</v>
      </c>
      <c r="D14" s="1">
        <v>9104</v>
      </c>
      <c r="E14" s="1">
        <v>8335</v>
      </c>
      <c r="F14" s="1">
        <v>3287</v>
      </c>
      <c r="H14" s="7">
        <f t="shared" si="7"/>
        <v>0.21581536133181989</v>
      </c>
      <c r="I14" s="7">
        <f t="shared" si="8"/>
        <v>0.34445705637533108</v>
      </c>
      <c r="J14" s="7">
        <f t="shared" si="9"/>
        <v>0.31536133181990161</v>
      </c>
      <c r="K14" s="7">
        <f t="shared" si="10"/>
        <v>0.12436625047294741</v>
      </c>
      <c r="L14" s="3"/>
      <c r="M14" s="3"/>
      <c r="N14" s="3"/>
    </row>
    <row r="15" spans="1:14" x14ac:dyDescent="0.25">
      <c r="A15">
        <v>1998</v>
      </c>
      <c r="B15" s="1">
        <f t="shared" si="6"/>
        <v>26441</v>
      </c>
      <c r="C15" s="1">
        <v>6603</v>
      </c>
      <c r="D15" s="1">
        <v>8762</v>
      </c>
      <c r="E15" s="1">
        <v>8625</v>
      </c>
      <c r="F15" s="1">
        <v>2451</v>
      </c>
      <c r="H15" s="7">
        <f t="shared" si="7"/>
        <v>0.24972580462161037</v>
      </c>
      <c r="I15" s="7">
        <f t="shared" si="8"/>
        <v>0.3313792973034303</v>
      </c>
      <c r="J15" s="7">
        <f t="shared" si="9"/>
        <v>0.32619795015317121</v>
      </c>
      <c r="K15" s="7">
        <f t="shared" si="10"/>
        <v>9.2696947921788134E-2</v>
      </c>
      <c r="L15" s="3"/>
      <c r="M15" s="3"/>
      <c r="N15" s="3"/>
    </row>
    <row r="16" spans="1:14" x14ac:dyDescent="0.25">
      <c r="A16">
        <v>1999</v>
      </c>
      <c r="B16" s="1">
        <f t="shared" si="6"/>
        <v>23332</v>
      </c>
      <c r="C16" s="1">
        <v>5189</v>
      </c>
      <c r="D16" s="1">
        <v>8182</v>
      </c>
      <c r="E16" s="1">
        <v>6951</v>
      </c>
      <c r="F16" s="1">
        <v>3010</v>
      </c>
      <c r="H16" s="7">
        <f t="shared" si="7"/>
        <v>0.22239842276701527</v>
      </c>
      <c r="I16" s="7">
        <f t="shared" si="8"/>
        <v>0.35067718155323163</v>
      </c>
      <c r="J16" s="7">
        <f t="shared" si="9"/>
        <v>0.29791702382993313</v>
      </c>
      <c r="K16" s="7">
        <f t="shared" si="10"/>
        <v>0.12900737184982</v>
      </c>
      <c r="L16" s="3"/>
      <c r="M16" s="3"/>
      <c r="N16" s="3"/>
    </row>
    <row r="17" spans="1:14" x14ac:dyDescent="0.25">
      <c r="A17">
        <v>2000</v>
      </c>
      <c r="B17" s="1">
        <f t="shared" si="6"/>
        <v>26410</v>
      </c>
      <c r="C17" s="1">
        <v>5428</v>
      </c>
      <c r="D17" s="1">
        <v>7848</v>
      </c>
      <c r="E17" s="1">
        <v>8196</v>
      </c>
      <c r="F17" s="1">
        <v>4938</v>
      </c>
      <c r="H17" s="7">
        <f t="shared" si="7"/>
        <v>0.20552820901173799</v>
      </c>
      <c r="I17" s="7">
        <f t="shared" si="8"/>
        <v>0.29716016660355926</v>
      </c>
      <c r="J17" s="7">
        <f t="shared" si="9"/>
        <v>0.31033699356304428</v>
      </c>
      <c r="K17" s="7">
        <f t="shared" si="10"/>
        <v>0.18697463082165847</v>
      </c>
      <c r="L17" s="3"/>
      <c r="M17" s="3"/>
      <c r="N17" s="3"/>
    </row>
    <row r="18" spans="1:14" x14ac:dyDescent="0.25">
      <c r="A18">
        <v>2001</v>
      </c>
      <c r="B18" s="1">
        <f t="shared" si="6"/>
        <v>26720</v>
      </c>
      <c r="C18" s="1">
        <v>6204</v>
      </c>
      <c r="D18" s="1">
        <v>7446</v>
      </c>
      <c r="E18" s="1">
        <v>8289</v>
      </c>
      <c r="F18" s="1">
        <v>4781</v>
      </c>
      <c r="H18" s="7">
        <f t="shared" si="7"/>
        <v>0.23218562874251497</v>
      </c>
      <c r="I18" s="7">
        <f t="shared" si="8"/>
        <v>0.27866766467065868</v>
      </c>
      <c r="J18" s="7">
        <f t="shared" si="9"/>
        <v>0.31021706586826348</v>
      </c>
      <c r="K18" s="7">
        <f t="shared" si="10"/>
        <v>0.17892964071856288</v>
      </c>
      <c r="L18" s="3"/>
      <c r="M18" s="3"/>
      <c r="N18" s="3"/>
    </row>
    <row r="19" spans="1:14" x14ac:dyDescent="0.25">
      <c r="A19">
        <v>2002</v>
      </c>
      <c r="B19" s="1">
        <f t="shared" si="6"/>
        <v>25711</v>
      </c>
      <c r="C19" s="1">
        <v>5290</v>
      </c>
      <c r="D19" s="1">
        <v>8168</v>
      </c>
      <c r="E19" s="1">
        <v>7635</v>
      </c>
      <c r="F19" s="1">
        <v>4618</v>
      </c>
      <c r="H19" s="2">
        <f t="shared" si="7"/>
        <v>0.20574851230990626</v>
      </c>
      <c r="I19" s="2">
        <f t="shared" si="8"/>
        <v>0.3176850375325736</v>
      </c>
      <c r="J19" s="2">
        <f t="shared" si="9"/>
        <v>0.29695461086694414</v>
      </c>
      <c r="K19" s="2">
        <f t="shared" si="10"/>
        <v>0.17961183929057603</v>
      </c>
      <c r="L19" s="3"/>
      <c r="M19" s="3"/>
      <c r="N19" s="3"/>
    </row>
    <row r="20" spans="1:14" x14ac:dyDescent="0.25">
      <c r="A20">
        <v>2003</v>
      </c>
      <c r="B20" s="1">
        <f t="shared" si="6"/>
        <v>29471</v>
      </c>
      <c r="C20" s="1">
        <v>6466</v>
      </c>
      <c r="D20" s="1">
        <v>9981</v>
      </c>
      <c r="E20" s="1">
        <v>7701</v>
      </c>
      <c r="F20" s="1">
        <v>5323</v>
      </c>
      <c r="H20" s="2">
        <f t="shared" si="7"/>
        <v>0.21940212412201826</v>
      </c>
      <c r="I20" s="2">
        <f t="shared" si="8"/>
        <v>0.33867191476366598</v>
      </c>
      <c r="J20" s="2">
        <f t="shared" si="9"/>
        <v>0.26130772623935394</v>
      </c>
      <c r="K20" s="2">
        <f t="shared" si="10"/>
        <v>0.18061823487496181</v>
      </c>
      <c r="L20" s="3"/>
      <c r="M20" s="3"/>
      <c r="N20" s="3"/>
    </row>
    <row r="21" spans="1:14" x14ac:dyDescent="0.25">
      <c r="A21">
        <v>2004</v>
      </c>
      <c r="B21" s="1">
        <f t="shared" si="6"/>
        <v>34527</v>
      </c>
      <c r="C21" s="1">
        <v>6846</v>
      </c>
      <c r="D21" s="1">
        <v>11945</v>
      </c>
      <c r="E21" s="1">
        <v>9539</v>
      </c>
      <c r="F21" s="1">
        <v>6197</v>
      </c>
      <c r="H21" s="2">
        <f t="shared" si="7"/>
        <v>0.19827960726388044</v>
      </c>
      <c r="I21" s="2">
        <f t="shared" si="8"/>
        <v>0.34596113186781358</v>
      </c>
      <c r="J21" s="2">
        <f t="shared" si="9"/>
        <v>0.27627653720276885</v>
      </c>
      <c r="K21" s="2">
        <f t="shared" si="10"/>
        <v>0.17948272366553711</v>
      </c>
      <c r="L21" s="3"/>
      <c r="M21" s="3"/>
      <c r="N21" s="3"/>
    </row>
    <row r="22" spans="1:14" x14ac:dyDescent="0.25">
      <c r="A22">
        <v>2005</v>
      </c>
      <c r="B22" s="1">
        <f t="shared" si="6"/>
        <v>39942</v>
      </c>
      <c r="C22" s="1">
        <v>7959</v>
      </c>
      <c r="D22" s="1">
        <v>13175</v>
      </c>
      <c r="E22" s="1">
        <v>11847</v>
      </c>
      <c r="F22" s="1">
        <v>6961</v>
      </c>
      <c r="H22" s="2">
        <f t="shared" si="7"/>
        <v>0.19926393270241852</v>
      </c>
      <c r="I22" s="2">
        <f t="shared" si="8"/>
        <v>0.32985328726653645</v>
      </c>
      <c r="J22" s="2">
        <f t="shared" si="9"/>
        <v>0.29660507736217517</v>
      </c>
      <c r="K22" s="2">
        <f t="shared" si="10"/>
        <v>0.17427770266886985</v>
      </c>
      <c r="L22" s="3"/>
      <c r="M22" s="3"/>
      <c r="N22" s="3"/>
    </row>
    <row r="23" spans="1:14" x14ac:dyDescent="0.25">
      <c r="A23">
        <v>2006</v>
      </c>
      <c r="B23" s="1">
        <f t="shared" si="6"/>
        <v>46138</v>
      </c>
      <c r="C23" s="1">
        <v>8628</v>
      </c>
      <c r="D23" s="1">
        <v>15288</v>
      </c>
      <c r="E23" s="1">
        <v>14770</v>
      </c>
      <c r="F23" s="1">
        <v>7452</v>
      </c>
      <c r="H23" s="2">
        <f t="shared" si="7"/>
        <v>0.18700420477697344</v>
      </c>
      <c r="I23" s="2">
        <f t="shared" si="8"/>
        <v>0.33135376479257878</v>
      </c>
      <c r="J23" s="2">
        <f t="shared" si="9"/>
        <v>0.32012657679136503</v>
      </c>
      <c r="K23" s="2">
        <f t="shared" si="10"/>
        <v>0.16151545363908276</v>
      </c>
      <c r="L23" s="3"/>
      <c r="M23" s="3"/>
      <c r="N23" s="3"/>
    </row>
    <row r="24" spans="1:14" x14ac:dyDescent="0.25">
      <c r="A24">
        <v>2007</v>
      </c>
      <c r="B24" s="1">
        <f t="shared" si="6"/>
        <v>55569</v>
      </c>
      <c r="C24" s="1">
        <v>12430</v>
      </c>
      <c r="D24" s="1">
        <v>19263</v>
      </c>
      <c r="E24" s="1">
        <v>17415</v>
      </c>
      <c r="F24" s="1">
        <v>6461</v>
      </c>
      <c r="H24" s="2">
        <f t="shared" si="7"/>
        <v>0.22368586801993917</v>
      </c>
      <c r="I24" s="2">
        <f t="shared" si="8"/>
        <v>0.3466501106732171</v>
      </c>
      <c r="J24" s="2">
        <f t="shared" si="9"/>
        <v>0.31339415861361553</v>
      </c>
      <c r="K24" s="2">
        <f t="shared" si="10"/>
        <v>0.11626986269322824</v>
      </c>
      <c r="L24" s="3"/>
      <c r="M24" s="3"/>
      <c r="N24" s="3"/>
    </row>
    <row r="25" spans="1:14" x14ac:dyDescent="0.25">
      <c r="A25">
        <v>2008</v>
      </c>
      <c r="B25" s="1">
        <f t="shared" si="6"/>
        <v>70333</v>
      </c>
      <c r="C25" s="1">
        <v>16419</v>
      </c>
      <c r="D25" s="1">
        <v>24112</v>
      </c>
      <c r="E25" s="1">
        <v>22252</v>
      </c>
      <c r="F25" s="1">
        <v>7550</v>
      </c>
      <c r="H25" s="2">
        <f t="shared" si="7"/>
        <v>0.2334466040123413</v>
      </c>
      <c r="I25" s="2">
        <f t="shared" si="8"/>
        <v>0.34282626931881194</v>
      </c>
      <c r="J25" s="2">
        <f t="shared" si="9"/>
        <v>0.31638064635377416</v>
      </c>
      <c r="K25" s="2">
        <f t="shared" si="10"/>
        <v>0.10734648031507259</v>
      </c>
      <c r="L25" s="3"/>
      <c r="M25" s="3"/>
      <c r="N25" s="3"/>
    </row>
    <row r="26" spans="1:14" x14ac:dyDescent="0.25">
      <c r="A26">
        <v>2009</v>
      </c>
      <c r="B26" s="1">
        <f t="shared" si="6"/>
        <v>55683</v>
      </c>
      <c r="C26" s="1">
        <v>9185</v>
      </c>
      <c r="D26" s="1">
        <v>21585</v>
      </c>
      <c r="E26" s="1">
        <v>18851</v>
      </c>
      <c r="F26" s="1">
        <v>6062</v>
      </c>
      <c r="H26" s="2">
        <f t="shared" si="7"/>
        <v>0.16495160102724352</v>
      </c>
      <c r="I26" s="2">
        <f t="shared" si="8"/>
        <v>0.38764075211464899</v>
      </c>
      <c r="J26" s="2">
        <f t="shared" si="9"/>
        <v>0.33854138606037748</v>
      </c>
      <c r="K26" s="2">
        <f t="shared" si="10"/>
        <v>0.10886626079773001</v>
      </c>
      <c r="L26" s="3"/>
      <c r="M26" s="3"/>
      <c r="N26" s="3"/>
    </row>
    <row r="27" spans="1:14" x14ac:dyDescent="0.25">
      <c r="A27">
        <v>2010</v>
      </c>
      <c r="B27" s="1">
        <f t="shared" si="6"/>
        <v>68134</v>
      </c>
      <c r="C27" s="1">
        <v>15202</v>
      </c>
      <c r="D27" s="1">
        <v>22612</v>
      </c>
      <c r="E27" s="1">
        <v>24042</v>
      </c>
      <c r="F27" s="1">
        <v>6278</v>
      </c>
      <c r="H27" s="2">
        <f t="shared" si="7"/>
        <v>0.22311914756215692</v>
      </c>
      <c r="I27" s="2">
        <f t="shared" si="8"/>
        <v>0.33187542196260311</v>
      </c>
      <c r="J27" s="2">
        <f t="shared" si="9"/>
        <v>0.35286347491707515</v>
      </c>
      <c r="K27" s="2">
        <f t="shared" si="10"/>
        <v>9.214195555816479E-2</v>
      </c>
      <c r="L27" s="3"/>
      <c r="M27" s="3"/>
      <c r="N27" s="3"/>
    </row>
    <row r="28" spans="1:14" x14ac:dyDescent="0.25">
      <c r="A28">
        <v>2011</v>
      </c>
      <c r="B28" s="1">
        <f t="shared" si="6"/>
        <v>83959</v>
      </c>
      <c r="C28" s="1">
        <v>20219</v>
      </c>
      <c r="D28" s="1">
        <v>28227</v>
      </c>
      <c r="E28" s="1">
        <v>29061</v>
      </c>
      <c r="F28" s="1">
        <v>6452</v>
      </c>
      <c r="H28" s="2">
        <f t="shared" si="7"/>
        <v>0.24081992401052896</v>
      </c>
      <c r="I28" s="2">
        <f t="shared" si="8"/>
        <v>0.3361998118129087</v>
      </c>
      <c r="J28" s="2">
        <f t="shared" si="9"/>
        <v>0.34613323169642324</v>
      </c>
      <c r="K28" s="2">
        <f t="shared" si="10"/>
        <v>7.6847032480139119E-2</v>
      </c>
      <c r="L28" s="3"/>
      <c r="M28" s="3"/>
      <c r="N28" s="3"/>
    </row>
    <row r="29" spans="1:14" x14ac:dyDescent="0.25">
      <c r="A29">
        <v>2012</v>
      </c>
      <c r="B29" s="1">
        <f t="shared" si="6"/>
        <v>81153</v>
      </c>
      <c r="C29" s="1">
        <v>19676</v>
      </c>
      <c r="D29" s="1">
        <v>27594</v>
      </c>
      <c r="E29" s="1">
        <v>27690</v>
      </c>
      <c r="F29" s="1">
        <v>6193</v>
      </c>
      <c r="H29" s="2">
        <f t="shared" si="7"/>
        <v>0.24245560854189002</v>
      </c>
      <c r="I29" s="2">
        <f t="shared" si="8"/>
        <v>0.34002439835865589</v>
      </c>
      <c r="J29" s="2">
        <f t="shared" si="9"/>
        <v>0.34120734908136485</v>
      </c>
      <c r="K29" s="2">
        <f t="shared" si="10"/>
        <v>7.6312644018089293E-2</v>
      </c>
      <c r="L29" s="3"/>
      <c r="M29" s="3"/>
      <c r="N29" s="3"/>
    </row>
    <row r="30" spans="1:14" x14ac:dyDescent="0.25">
      <c r="B30" s="2"/>
    </row>
    <row r="31" spans="1:14" x14ac:dyDescent="0.25">
      <c r="B31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5" x14ac:dyDescent="0.25">
      <c r="B161" s="1"/>
    </row>
    <row r="162" spans="2:5" x14ac:dyDescent="0.25">
      <c r="B162" s="1"/>
    </row>
    <row r="163" spans="2:5" x14ac:dyDescent="0.25">
      <c r="B163" s="1"/>
    </row>
    <row r="164" spans="2:5" x14ac:dyDescent="0.25">
      <c r="B164" s="1"/>
    </row>
    <row r="165" spans="2:5" x14ac:dyDescent="0.25">
      <c r="B165" s="1"/>
    </row>
    <row r="166" spans="2:5" x14ac:dyDescent="0.25">
      <c r="B166" s="1"/>
    </row>
    <row r="167" spans="2:5" x14ac:dyDescent="0.25">
      <c r="B167" s="1"/>
      <c r="D167" s="1"/>
    </row>
    <row r="168" spans="2:5" x14ac:dyDescent="0.25">
      <c r="B168" s="1"/>
      <c r="D168" s="1"/>
    </row>
    <row r="169" spans="2:5" x14ac:dyDescent="0.25">
      <c r="B169" s="1"/>
      <c r="D169" s="1"/>
    </row>
    <row r="170" spans="2:5" x14ac:dyDescent="0.25">
      <c r="B170" s="1"/>
      <c r="D170" s="1"/>
    </row>
    <row r="171" spans="2:5" x14ac:dyDescent="0.25">
      <c r="B171" s="1"/>
    </row>
    <row r="172" spans="2:5" x14ac:dyDescent="0.25">
      <c r="B172" s="1"/>
    </row>
    <row r="173" spans="2:5" x14ac:dyDescent="0.25">
      <c r="B173" s="1"/>
    </row>
    <row r="174" spans="2:5" x14ac:dyDescent="0.25">
      <c r="B174" s="1"/>
      <c r="D174" s="1"/>
      <c r="E174" s="1"/>
    </row>
    <row r="175" spans="2:5" x14ac:dyDescent="0.25">
      <c r="B175" s="1"/>
    </row>
    <row r="176" spans="2:5" x14ac:dyDescent="0.25">
      <c r="B176" s="1"/>
    </row>
    <row r="177" spans="2:5" x14ac:dyDescent="0.25">
      <c r="B177" s="1"/>
    </row>
    <row r="178" spans="2:5" x14ac:dyDescent="0.25">
      <c r="B178" s="1"/>
    </row>
    <row r="179" spans="2:5" x14ac:dyDescent="0.25">
      <c r="B179" s="1"/>
      <c r="D179" s="1"/>
      <c r="E179" s="1"/>
    </row>
    <row r="180" spans="2:5" x14ac:dyDescent="0.25">
      <c r="B180" s="1"/>
      <c r="C180" s="1"/>
      <c r="D180" s="1"/>
    </row>
    <row r="181" spans="2:5" x14ac:dyDescent="0.25">
      <c r="B181" s="1"/>
      <c r="D181" s="1"/>
    </row>
    <row r="182" spans="2:5" x14ac:dyDescent="0.25">
      <c r="B182" s="1"/>
      <c r="D182" s="1"/>
      <c r="E182" s="1"/>
    </row>
    <row r="183" spans="2:5" x14ac:dyDescent="0.25">
      <c r="B183" s="1"/>
      <c r="D183" s="1"/>
      <c r="E183" s="1"/>
    </row>
    <row r="184" spans="2:5" x14ac:dyDescent="0.25">
      <c r="B184" s="1"/>
      <c r="D184" s="1"/>
      <c r="E184" s="1"/>
    </row>
    <row r="185" spans="2:5" x14ac:dyDescent="0.25">
      <c r="B185" s="1"/>
      <c r="D185" s="1"/>
      <c r="E185" s="1"/>
    </row>
    <row r="186" spans="2:5" x14ac:dyDescent="0.25">
      <c r="B186" s="1"/>
      <c r="D186" s="1"/>
      <c r="E186" s="1"/>
    </row>
    <row r="187" spans="2:5" x14ac:dyDescent="0.25">
      <c r="B187" s="1"/>
      <c r="D187" s="1"/>
      <c r="E187" s="1"/>
    </row>
    <row r="188" spans="2:5" x14ac:dyDescent="0.25">
      <c r="B188" s="1"/>
      <c r="D188" s="1"/>
    </row>
    <row r="189" spans="2:5" x14ac:dyDescent="0.25">
      <c r="B189" s="1"/>
      <c r="D189" s="1"/>
    </row>
    <row r="190" spans="2:5" x14ac:dyDescent="0.25">
      <c r="B190" s="1"/>
      <c r="D190" s="1"/>
      <c r="E190" s="1"/>
    </row>
    <row r="191" spans="2:5" x14ac:dyDescent="0.25">
      <c r="B191" s="1"/>
      <c r="D191" s="1"/>
      <c r="E191" s="1"/>
    </row>
    <row r="192" spans="2:5" x14ac:dyDescent="0.25">
      <c r="B192" s="1"/>
      <c r="D192" s="1"/>
      <c r="E192" s="1"/>
    </row>
    <row r="193" spans="2:5" x14ac:dyDescent="0.25">
      <c r="B193" s="1"/>
      <c r="D193" s="1"/>
      <c r="E193" s="1"/>
    </row>
    <row r="194" spans="2:5" x14ac:dyDescent="0.25">
      <c r="B194" s="1"/>
      <c r="D194" s="1"/>
      <c r="E194" s="1"/>
    </row>
    <row r="195" spans="2:5" x14ac:dyDescent="0.25">
      <c r="B195" s="1"/>
      <c r="D195" s="1"/>
      <c r="E195" s="1"/>
    </row>
    <row r="196" spans="2:5" x14ac:dyDescent="0.25">
      <c r="B196" s="1"/>
      <c r="D196" s="1"/>
      <c r="E196" s="1"/>
    </row>
    <row r="197" spans="2:5" x14ac:dyDescent="0.25">
      <c r="B197" s="1"/>
      <c r="D197" s="1"/>
      <c r="E197" s="1"/>
    </row>
    <row r="198" spans="2:5" x14ac:dyDescent="0.25">
      <c r="B198" s="1"/>
      <c r="D198" s="1"/>
      <c r="E198" s="1"/>
    </row>
    <row r="199" spans="2:5" x14ac:dyDescent="0.25">
      <c r="B199" s="1"/>
      <c r="D199" s="1"/>
      <c r="E199" s="1"/>
    </row>
    <row r="200" spans="2:5" x14ac:dyDescent="0.25">
      <c r="B200" s="1"/>
      <c r="D200" s="1"/>
      <c r="E200" s="1"/>
    </row>
    <row r="201" spans="2:5" x14ac:dyDescent="0.25">
      <c r="B201" s="1"/>
      <c r="D201" s="1"/>
      <c r="E201" s="1"/>
    </row>
    <row r="202" spans="2:5" x14ac:dyDescent="0.25">
      <c r="B202" s="1"/>
      <c r="D202" s="1"/>
      <c r="E202" s="1"/>
    </row>
    <row r="203" spans="2:5" x14ac:dyDescent="0.25">
      <c r="B203" s="1"/>
      <c r="C203" s="1"/>
      <c r="D203" s="1"/>
      <c r="E203" s="1"/>
    </row>
    <row r="204" spans="2:5" x14ac:dyDescent="0.25">
      <c r="B204" s="1"/>
      <c r="C204" s="1"/>
      <c r="D204" s="1"/>
      <c r="E204" s="1"/>
    </row>
    <row r="205" spans="2:5" x14ac:dyDescent="0.25">
      <c r="B205" s="1"/>
      <c r="C205" s="1"/>
      <c r="D205" s="1"/>
      <c r="E205" s="1"/>
    </row>
    <row r="206" spans="2:5" x14ac:dyDescent="0.25">
      <c r="B206" s="1"/>
      <c r="C206" s="1"/>
      <c r="D206" s="1"/>
      <c r="E206" s="1"/>
    </row>
    <row r="207" spans="2:5" x14ac:dyDescent="0.25">
      <c r="B207" s="1"/>
      <c r="C207" s="1"/>
      <c r="D207" s="1"/>
      <c r="E207" s="1"/>
    </row>
    <row r="208" spans="2:5" x14ac:dyDescent="0.25">
      <c r="B208" s="1"/>
      <c r="C208" s="1"/>
      <c r="D208" s="1"/>
      <c r="E208" s="1"/>
    </row>
    <row r="209" spans="2:5" x14ac:dyDescent="0.25">
      <c r="B209" s="1"/>
      <c r="C209" s="1"/>
      <c r="D209" s="1"/>
      <c r="E209" s="1"/>
    </row>
    <row r="210" spans="2:5" x14ac:dyDescent="0.25">
      <c r="B210" s="1"/>
      <c r="D210" s="1"/>
      <c r="E210" s="1"/>
    </row>
    <row r="211" spans="2:5" x14ac:dyDescent="0.25">
      <c r="B211" s="1"/>
      <c r="C211" s="1"/>
      <c r="D211" s="1"/>
      <c r="E211" s="1"/>
    </row>
    <row r="212" spans="2:5" x14ac:dyDescent="0.25">
      <c r="B212" s="1"/>
      <c r="C212" s="1"/>
      <c r="D212" s="1"/>
      <c r="E212" s="1"/>
    </row>
    <row r="213" spans="2:5" x14ac:dyDescent="0.25">
      <c r="B213" s="1"/>
      <c r="C213" s="1"/>
      <c r="D213" s="1"/>
      <c r="E213" s="1"/>
    </row>
    <row r="214" spans="2:5" x14ac:dyDescent="0.25">
      <c r="B214" s="1"/>
      <c r="C214" s="1"/>
      <c r="D214" s="1"/>
      <c r="E214" s="1"/>
    </row>
    <row r="215" spans="2:5" x14ac:dyDescent="0.25">
      <c r="B215" s="1"/>
      <c r="C215" s="1"/>
      <c r="D215" s="1"/>
      <c r="E215" s="1"/>
    </row>
    <row r="216" spans="2:5" x14ac:dyDescent="0.25">
      <c r="B216" s="1"/>
      <c r="C216" s="1"/>
      <c r="D216" s="1"/>
      <c r="E216" s="1"/>
    </row>
    <row r="217" spans="2:5" x14ac:dyDescent="0.25">
      <c r="B217" s="1"/>
      <c r="C217" s="1"/>
      <c r="D217" s="1"/>
      <c r="E217" s="1"/>
    </row>
    <row r="218" spans="2:5" x14ac:dyDescent="0.25">
      <c r="B218" s="1"/>
      <c r="C218" s="1"/>
      <c r="D218" s="1"/>
      <c r="E218" s="1"/>
    </row>
    <row r="219" spans="2:5" x14ac:dyDescent="0.25">
      <c r="B219" s="1"/>
      <c r="C219" s="1"/>
      <c r="D219" s="1"/>
      <c r="E219" s="1"/>
    </row>
    <row r="220" spans="2:5" x14ac:dyDescent="0.25">
      <c r="B220" s="1"/>
      <c r="C220" s="1"/>
      <c r="D220" s="1"/>
      <c r="E220" s="1"/>
    </row>
    <row r="221" spans="2:5" x14ac:dyDescent="0.25">
      <c r="B221" s="1"/>
      <c r="C221" s="1"/>
      <c r="D221" s="1"/>
      <c r="E221" s="1"/>
    </row>
    <row r="222" spans="2:5" x14ac:dyDescent="0.25">
      <c r="B222" s="1"/>
      <c r="D222" s="1"/>
      <c r="E222" s="1"/>
    </row>
    <row r="223" spans="2:5" x14ac:dyDescent="0.25">
      <c r="B223" s="1"/>
      <c r="D223" s="1"/>
      <c r="E223" s="1"/>
    </row>
    <row r="224" spans="2:5" x14ac:dyDescent="0.25">
      <c r="B224" s="1"/>
      <c r="D224" s="1"/>
      <c r="E224" s="1"/>
    </row>
    <row r="225" spans="2:5" x14ac:dyDescent="0.25">
      <c r="B225" s="1"/>
      <c r="D225" s="1"/>
      <c r="E225" s="1"/>
    </row>
    <row r="226" spans="2:5" x14ac:dyDescent="0.25">
      <c r="B226" s="1"/>
      <c r="D226" s="1"/>
      <c r="E226" s="1"/>
    </row>
    <row r="227" spans="2:5" x14ac:dyDescent="0.25">
      <c r="B227" s="1"/>
      <c r="C227" s="1"/>
      <c r="D227" s="1"/>
      <c r="E227" s="1"/>
    </row>
    <row r="228" spans="2:5" x14ac:dyDescent="0.25">
      <c r="B228" s="1"/>
      <c r="C228" s="1"/>
      <c r="D228" s="1"/>
      <c r="E228" s="1"/>
    </row>
    <row r="229" spans="2:5" x14ac:dyDescent="0.25">
      <c r="B229" s="1"/>
      <c r="D229" s="1"/>
      <c r="E229" s="1"/>
    </row>
    <row r="230" spans="2:5" x14ac:dyDescent="0.25">
      <c r="B230" s="1"/>
      <c r="D230" s="1"/>
      <c r="E230" s="1"/>
    </row>
    <row r="231" spans="2:5" x14ac:dyDescent="0.25">
      <c r="B231" s="1"/>
      <c r="D231" s="1"/>
      <c r="E231" s="1"/>
    </row>
    <row r="232" spans="2:5" x14ac:dyDescent="0.25">
      <c r="B232" s="1"/>
      <c r="D232" s="1"/>
      <c r="E232" s="1"/>
    </row>
    <row r="233" spans="2:5" x14ac:dyDescent="0.25">
      <c r="B233" s="1"/>
      <c r="D233" s="1"/>
      <c r="E233" s="1"/>
    </row>
    <row r="234" spans="2:5" x14ac:dyDescent="0.25">
      <c r="B234" s="1"/>
      <c r="D234" s="1"/>
      <c r="E234" s="1"/>
    </row>
    <row r="235" spans="2:5" x14ac:dyDescent="0.25">
      <c r="B235" s="1"/>
      <c r="D235" s="1"/>
      <c r="E235" s="1"/>
    </row>
    <row r="236" spans="2:5" x14ac:dyDescent="0.25">
      <c r="B236" s="1"/>
      <c r="D236" s="1"/>
      <c r="E236" s="1"/>
    </row>
    <row r="237" spans="2:5" x14ac:dyDescent="0.25">
      <c r="B237" s="1"/>
      <c r="D237" s="1"/>
      <c r="E237" s="1"/>
    </row>
    <row r="238" spans="2:5" x14ac:dyDescent="0.25">
      <c r="B238" s="1"/>
      <c r="D238" s="1"/>
      <c r="E238" s="1"/>
    </row>
    <row r="239" spans="2:5" x14ac:dyDescent="0.25">
      <c r="B239" s="1"/>
      <c r="C239" s="1"/>
      <c r="D239" s="1"/>
      <c r="E239" s="1"/>
    </row>
    <row r="240" spans="2:5" x14ac:dyDescent="0.25">
      <c r="B240" s="1"/>
      <c r="C240" s="1"/>
      <c r="D240" s="1"/>
      <c r="E240" s="1"/>
    </row>
    <row r="241" spans="2:5" x14ac:dyDescent="0.25">
      <c r="B241" s="1"/>
      <c r="C241" s="1"/>
      <c r="D241" s="1"/>
      <c r="E241" s="1"/>
    </row>
    <row r="242" spans="2:5" x14ac:dyDescent="0.25">
      <c r="B242" s="1"/>
      <c r="C242" s="1"/>
      <c r="D242" s="1"/>
      <c r="E242" s="1"/>
    </row>
    <row r="243" spans="2:5" x14ac:dyDescent="0.25">
      <c r="B243" s="1"/>
      <c r="C243" s="1"/>
      <c r="D243" s="1"/>
      <c r="E243" s="1"/>
    </row>
    <row r="244" spans="2:5" x14ac:dyDescent="0.25">
      <c r="B244" s="1"/>
      <c r="C244" s="1"/>
      <c r="D244" s="1"/>
      <c r="E244" s="1"/>
    </row>
    <row r="245" spans="2:5" x14ac:dyDescent="0.25">
      <c r="B245" s="1"/>
      <c r="D245" s="1"/>
      <c r="E245" s="1"/>
    </row>
    <row r="246" spans="2:5" x14ac:dyDescent="0.25">
      <c r="B246" s="1"/>
      <c r="D246" s="1"/>
      <c r="E246" s="1"/>
    </row>
    <row r="247" spans="2:5" x14ac:dyDescent="0.25">
      <c r="B247" s="1"/>
      <c r="D247" s="1"/>
      <c r="E247" s="1"/>
    </row>
    <row r="248" spans="2:5" x14ac:dyDescent="0.25">
      <c r="B248" s="1"/>
      <c r="C248" s="1"/>
      <c r="D248" s="1"/>
      <c r="E248" s="1"/>
    </row>
    <row r="249" spans="2:5" x14ac:dyDescent="0.25">
      <c r="B249" s="1"/>
      <c r="C249" s="1"/>
      <c r="D249" s="1"/>
      <c r="E249" s="1"/>
    </row>
    <row r="250" spans="2:5" x14ac:dyDescent="0.25">
      <c r="B250" s="1"/>
      <c r="C250" s="1"/>
      <c r="D250" s="1"/>
      <c r="E250" s="1"/>
    </row>
    <row r="251" spans="2:5" x14ac:dyDescent="0.25">
      <c r="B251" s="1"/>
      <c r="C251" s="1"/>
      <c r="D251" s="1"/>
      <c r="E251" s="1"/>
    </row>
    <row r="252" spans="2:5" x14ac:dyDescent="0.25">
      <c r="B252" s="1"/>
      <c r="C252" s="1"/>
      <c r="D252" s="1"/>
      <c r="E252" s="1"/>
    </row>
    <row r="253" spans="2:5" x14ac:dyDescent="0.25">
      <c r="B253" s="1"/>
      <c r="C253" s="1"/>
      <c r="D253" s="1"/>
      <c r="E253" s="1"/>
    </row>
    <row r="254" spans="2:5" x14ac:dyDescent="0.25">
      <c r="B254" s="1"/>
      <c r="C254" s="1"/>
      <c r="D254" s="1"/>
      <c r="E254" s="1"/>
    </row>
    <row r="255" spans="2:5" x14ac:dyDescent="0.25">
      <c r="B255" s="1"/>
      <c r="C255" s="1"/>
      <c r="D255" s="1"/>
      <c r="E255" s="1"/>
    </row>
    <row r="256" spans="2:5" x14ac:dyDescent="0.25">
      <c r="B256" s="1"/>
      <c r="C256" s="1"/>
      <c r="D256" s="1"/>
      <c r="E256" s="1"/>
    </row>
    <row r="257" spans="2:5" x14ac:dyDescent="0.25">
      <c r="B257" s="1"/>
      <c r="C257" s="1"/>
      <c r="D257" s="1"/>
      <c r="E257" s="1"/>
    </row>
    <row r="258" spans="2:5" x14ac:dyDescent="0.25">
      <c r="B258" s="1"/>
      <c r="C258" s="1"/>
      <c r="D258" s="1"/>
      <c r="E258" s="1"/>
    </row>
    <row r="259" spans="2:5" x14ac:dyDescent="0.25">
      <c r="B259" s="1"/>
      <c r="C259" s="1"/>
      <c r="D259" s="1"/>
      <c r="E259" s="1"/>
    </row>
    <row r="260" spans="2:5" x14ac:dyDescent="0.25">
      <c r="B260" s="1"/>
      <c r="C260" s="1"/>
      <c r="D260" s="1"/>
      <c r="E260" s="1"/>
    </row>
    <row r="261" spans="2:5" x14ac:dyDescent="0.25">
      <c r="B261" s="1"/>
      <c r="C261" s="1"/>
      <c r="D261" s="1"/>
      <c r="E261" s="1"/>
    </row>
    <row r="262" spans="2:5" x14ac:dyDescent="0.25">
      <c r="B262" s="1"/>
      <c r="C262" s="1"/>
      <c r="D262" s="1"/>
      <c r="E262" s="1"/>
    </row>
    <row r="263" spans="2:5" x14ac:dyDescent="0.25">
      <c r="B263" s="1"/>
      <c r="C263" s="1"/>
      <c r="D263" s="1"/>
      <c r="E263" s="1"/>
    </row>
    <row r="264" spans="2:5" x14ac:dyDescent="0.25">
      <c r="B264" s="1"/>
      <c r="C264" s="1"/>
      <c r="D264" s="1"/>
      <c r="E264" s="1"/>
    </row>
    <row r="265" spans="2:5" x14ac:dyDescent="0.25">
      <c r="B265" s="1"/>
      <c r="C265" s="1"/>
      <c r="D265" s="1"/>
      <c r="E265" s="1"/>
    </row>
    <row r="266" spans="2:5" x14ac:dyDescent="0.25">
      <c r="B266" s="1"/>
      <c r="C266" s="1"/>
      <c r="D266" s="1"/>
      <c r="E266" s="1"/>
    </row>
    <row r="267" spans="2:5" x14ac:dyDescent="0.25">
      <c r="B267" s="1"/>
      <c r="C267" s="1"/>
      <c r="D267" s="1"/>
      <c r="E267" s="1"/>
    </row>
    <row r="268" spans="2:5" x14ac:dyDescent="0.25">
      <c r="B268" s="1"/>
      <c r="C268" s="1"/>
      <c r="D268" s="1"/>
      <c r="E268" s="1"/>
    </row>
    <row r="269" spans="2:5" x14ac:dyDescent="0.25">
      <c r="B269" s="1"/>
      <c r="C269" s="1"/>
      <c r="D269" s="1"/>
      <c r="E269" s="1"/>
    </row>
    <row r="270" spans="2:5" x14ac:dyDescent="0.25">
      <c r="B270" s="1"/>
      <c r="C270" s="1"/>
      <c r="D270" s="1"/>
      <c r="E270" s="1"/>
    </row>
    <row r="271" spans="2:5" x14ac:dyDescent="0.25">
      <c r="B271" s="1"/>
      <c r="C271" s="1"/>
      <c r="D271" s="1"/>
      <c r="E271" s="1"/>
    </row>
    <row r="272" spans="2:5" x14ac:dyDescent="0.25">
      <c r="B272" s="1"/>
      <c r="C272" s="1"/>
      <c r="D272" s="1"/>
      <c r="E272" s="1"/>
    </row>
    <row r="273" spans="2:5" x14ac:dyDescent="0.25">
      <c r="B273" s="1"/>
      <c r="C273" s="1"/>
      <c r="D273" s="1"/>
      <c r="E273" s="1"/>
    </row>
    <row r="274" spans="2:5" x14ac:dyDescent="0.25">
      <c r="B274" s="1"/>
      <c r="C274" s="1"/>
      <c r="D274" s="1"/>
      <c r="E274" s="1"/>
    </row>
    <row r="275" spans="2:5" x14ac:dyDescent="0.25">
      <c r="B275" s="1"/>
      <c r="C275" s="1"/>
      <c r="D275" s="1"/>
      <c r="E275" s="1"/>
    </row>
    <row r="276" spans="2:5" x14ac:dyDescent="0.25">
      <c r="B276" s="1"/>
      <c r="C276" s="1"/>
      <c r="D276" s="1"/>
      <c r="E276" s="1"/>
    </row>
    <row r="277" spans="2:5" x14ac:dyDescent="0.25">
      <c r="B277" s="1"/>
      <c r="C277" s="1"/>
      <c r="D277" s="1"/>
      <c r="E277" s="1"/>
    </row>
    <row r="278" spans="2:5" x14ac:dyDescent="0.25">
      <c r="B278" s="1"/>
      <c r="C278" s="1"/>
      <c r="D278" s="1"/>
      <c r="E278" s="1"/>
    </row>
    <row r="279" spans="2:5" x14ac:dyDescent="0.25">
      <c r="B279" s="1"/>
      <c r="C279" s="1"/>
      <c r="D279" s="1"/>
      <c r="E279" s="1"/>
    </row>
  </sheetData>
  <mergeCells count="1">
    <mergeCell ref="H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workbookViewId="0">
      <pane xSplit="1" ySplit="2" topLeftCell="B52" activePane="bottomRight" state="frozen"/>
      <selection pane="topRight" activeCell="B1" sqref="B1"/>
      <selection pane="bottomLeft" activeCell="A3" sqref="A3"/>
      <selection pane="bottomRight" activeCell="K62" sqref="K62"/>
    </sheetView>
  </sheetViews>
  <sheetFormatPr baseColWidth="10" defaultColWidth="11.42578125" defaultRowHeight="15" x14ac:dyDescent="0.25"/>
  <cols>
    <col min="1" max="1" width="13.28515625" bestFit="1" customWidth="1"/>
    <col min="10" max="10" width="11.7109375" customWidth="1"/>
    <col min="11" max="11" width="11.5703125" customWidth="1"/>
    <col min="12" max="12" width="17.5703125" customWidth="1"/>
    <col min="14" max="14" width="15.5703125" customWidth="1"/>
    <col min="15" max="15" width="13" customWidth="1"/>
    <col min="16" max="16" width="15.42578125" customWidth="1"/>
  </cols>
  <sheetData>
    <row r="1" spans="1:20" x14ac:dyDescent="0.25">
      <c r="A1" t="s">
        <v>6</v>
      </c>
      <c r="B1" s="8" t="s">
        <v>7</v>
      </c>
      <c r="C1" s="8"/>
      <c r="D1" s="8"/>
      <c r="F1" s="8" t="s">
        <v>8</v>
      </c>
      <c r="G1" s="8"/>
      <c r="H1" s="8"/>
      <c r="J1" s="9" t="s">
        <v>9</v>
      </c>
      <c r="K1" s="9"/>
      <c r="L1" s="9"/>
      <c r="N1" s="8" t="s">
        <v>10</v>
      </c>
      <c r="O1" s="8"/>
      <c r="P1" s="8"/>
      <c r="R1" s="8" t="s">
        <v>11</v>
      </c>
      <c r="S1" s="8"/>
      <c r="T1" s="8"/>
    </row>
    <row r="2" spans="1:20" x14ac:dyDescent="0.25">
      <c r="B2" t="s">
        <v>12</v>
      </c>
      <c r="C2" t="s">
        <v>13</v>
      </c>
      <c r="D2" t="s">
        <v>14</v>
      </c>
      <c r="F2" t="s">
        <v>12</v>
      </c>
      <c r="G2" t="s">
        <v>13</v>
      </c>
      <c r="H2" t="s">
        <v>14</v>
      </c>
      <c r="J2" t="s">
        <v>12</v>
      </c>
      <c r="K2" t="s">
        <v>13</v>
      </c>
      <c r="L2" t="s">
        <v>14</v>
      </c>
      <c r="N2" t="s">
        <v>12</v>
      </c>
      <c r="O2" t="s">
        <v>13</v>
      </c>
      <c r="P2" t="s">
        <v>14</v>
      </c>
      <c r="R2" t="s">
        <v>12</v>
      </c>
      <c r="S2" t="s">
        <v>13</v>
      </c>
      <c r="T2" t="s">
        <v>14</v>
      </c>
    </row>
    <row r="4" spans="1:20" x14ac:dyDescent="0.25">
      <c r="A4">
        <v>1986</v>
      </c>
      <c r="B4">
        <v>19.8</v>
      </c>
      <c r="C4">
        <v>72.7</v>
      </c>
      <c r="D4">
        <v>27.3</v>
      </c>
      <c r="F4">
        <v>36.5</v>
      </c>
      <c r="G4">
        <v>75.3</v>
      </c>
      <c r="H4">
        <v>48.5</v>
      </c>
      <c r="J4">
        <v>22.6</v>
      </c>
      <c r="K4">
        <v>74.900000000000006</v>
      </c>
      <c r="L4">
        <v>30.1</v>
      </c>
      <c r="N4">
        <v>15.6</v>
      </c>
      <c r="O4">
        <v>70.400000000000006</v>
      </c>
      <c r="P4">
        <v>22.1</v>
      </c>
      <c r="R4">
        <v>2.7</v>
      </c>
      <c r="S4">
        <v>41.9</v>
      </c>
      <c r="T4">
        <v>6.3</v>
      </c>
    </row>
    <row r="5" spans="1:20" x14ac:dyDescent="0.25">
      <c r="A5">
        <v>1987</v>
      </c>
      <c r="B5">
        <v>18.399999999999999</v>
      </c>
      <c r="C5">
        <v>76</v>
      </c>
      <c r="D5">
        <v>24.2</v>
      </c>
      <c r="F5">
        <v>25.4</v>
      </c>
      <c r="G5">
        <v>68.7</v>
      </c>
      <c r="H5">
        <v>36.9</v>
      </c>
      <c r="J5">
        <v>23.8</v>
      </c>
      <c r="K5">
        <v>82</v>
      </c>
      <c r="L5">
        <v>29</v>
      </c>
      <c r="N5">
        <v>17.7</v>
      </c>
      <c r="O5">
        <v>77.3</v>
      </c>
      <c r="P5">
        <v>22.8</v>
      </c>
      <c r="R5">
        <v>1.6</v>
      </c>
      <c r="S5">
        <v>49.5</v>
      </c>
      <c r="T5">
        <v>3.2</v>
      </c>
    </row>
    <row r="6" spans="1:20" x14ac:dyDescent="0.25">
      <c r="A6">
        <v>1988</v>
      </c>
      <c r="B6">
        <v>26.4</v>
      </c>
      <c r="C6">
        <v>88.2</v>
      </c>
      <c r="D6">
        <v>29.9</v>
      </c>
      <c r="F6">
        <v>33.1</v>
      </c>
      <c r="G6">
        <v>81</v>
      </c>
      <c r="H6">
        <v>40.9</v>
      </c>
      <c r="J6">
        <v>34.200000000000003</v>
      </c>
      <c r="K6">
        <v>93.2</v>
      </c>
      <c r="L6">
        <v>36.700000000000003</v>
      </c>
      <c r="N6">
        <v>27.4</v>
      </c>
      <c r="O6">
        <v>93.4</v>
      </c>
      <c r="P6">
        <v>29.3</v>
      </c>
      <c r="R6">
        <v>2.5</v>
      </c>
      <c r="S6">
        <v>43.7</v>
      </c>
      <c r="T6">
        <v>5.8</v>
      </c>
    </row>
    <row r="7" spans="1:20" x14ac:dyDescent="0.25">
      <c r="A7">
        <v>1989</v>
      </c>
      <c r="B7">
        <v>27.7</v>
      </c>
      <c r="C7">
        <v>90.1</v>
      </c>
      <c r="D7">
        <v>30.7</v>
      </c>
      <c r="F7">
        <v>28.6</v>
      </c>
      <c r="G7">
        <v>93.1</v>
      </c>
      <c r="H7">
        <v>30.7</v>
      </c>
      <c r="J7">
        <v>34.299999999999997</v>
      </c>
      <c r="K7">
        <v>93.3</v>
      </c>
      <c r="L7">
        <v>36.799999999999997</v>
      </c>
      <c r="N7">
        <v>33.1</v>
      </c>
      <c r="O7">
        <v>92.5</v>
      </c>
      <c r="P7">
        <v>35.799999999999997</v>
      </c>
      <c r="R7">
        <v>5.6</v>
      </c>
      <c r="S7">
        <v>49.1</v>
      </c>
      <c r="T7">
        <v>11.3</v>
      </c>
    </row>
    <row r="8" spans="1:20" x14ac:dyDescent="0.25">
      <c r="A8">
        <v>1990</v>
      </c>
      <c r="B8">
        <v>35.700000000000003</v>
      </c>
      <c r="C8">
        <v>87.9</v>
      </c>
      <c r="D8">
        <v>40.700000000000003</v>
      </c>
      <c r="F8">
        <v>46.3</v>
      </c>
      <c r="G8">
        <v>92.2</v>
      </c>
      <c r="H8">
        <v>50.2</v>
      </c>
      <c r="J8">
        <v>40.5</v>
      </c>
      <c r="K8">
        <v>89.5</v>
      </c>
      <c r="L8">
        <v>45.2</v>
      </c>
      <c r="N8">
        <v>35</v>
      </c>
      <c r="O8">
        <v>93.3</v>
      </c>
      <c r="P8">
        <v>37.5</v>
      </c>
      <c r="R8">
        <v>15.9</v>
      </c>
      <c r="S8">
        <v>61.2</v>
      </c>
      <c r="T8">
        <v>26.1</v>
      </c>
    </row>
    <row r="9" spans="1:20" x14ac:dyDescent="0.25">
      <c r="A9">
        <v>1991</v>
      </c>
      <c r="B9">
        <v>34.6</v>
      </c>
      <c r="C9">
        <v>85.7</v>
      </c>
      <c r="D9">
        <v>40.4</v>
      </c>
      <c r="F9">
        <v>48.2</v>
      </c>
      <c r="G9">
        <v>82.3</v>
      </c>
      <c r="H9">
        <v>58.5</v>
      </c>
      <c r="J9">
        <v>41.3</v>
      </c>
      <c r="K9">
        <v>92.7</v>
      </c>
      <c r="L9">
        <v>44.5</v>
      </c>
      <c r="N9">
        <v>31</v>
      </c>
      <c r="O9">
        <v>89.7</v>
      </c>
      <c r="P9">
        <v>34.6</v>
      </c>
      <c r="R9">
        <v>12.4</v>
      </c>
      <c r="S9">
        <v>57.6</v>
      </c>
      <c r="T9">
        <v>21.5</v>
      </c>
    </row>
    <row r="10" spans="1:20" x14ac:dyDescent="0.25">
      <c r="A10">
        <v>1992</v>
      </c>
      <c r="B10">
        <v>35.4</v>
      </c>
      <c r="C10">
        <v>87.2</v>
      </c>
      <c r="D10">
        <v>40.6</v>
      </c>
      <c r="F10">
        <v>51.1</v>
      </c>
      <c r="G10">
        <v>87.1</v>
      </c>
      <c r="H10">
        <v>58.6</v>
      </c>
      <c r="J10">
        <v>40.5</v>
      </c>
      <c r="K10">
        <v>97</v>
      </c>
      <c r="L10">
        <v>41.7</v>
      </c>
      <c r="N10">
        <v>29.4</v>
      </c>
      <c r="O10">
        <v>92.9</v>
      </c>
      <c r="P10">
        <v>31.6</v>
      </c>
      <c r="R10">
        <v>17.5</v>
      </c>
      <c r="S10">
        <v>54.4</v>
      </c>
      <c r="T10">
        <v>32.200000000000003</v>
      </c>
    </row>
    <row r="11" spans="1:20" x14ac:dyDescent="0.25">
      <c r="A11">
        <v>1993</v>
      </c>
      <c r="B11">
        <v>37.9</v>
      </c>
      <c r="C11">
        <v>86.2</v>
      </c>
      <c r="D11">
        <v>44</v>
      </c>
      <c r="F11">
        <v>47.7</v>
      </c>
      <c r="G11">
        <v>88</v>
      </c>
      <c r="H11">
        <v>54.3</v>
      </c>
      <c r="J11">
        <v>41.4</v>
      </c>
      <c r="K11">
        <v>100.5</v>
      </c>
      <c r="L11">
        <v>41.2</v>
      </c>
      <c r="N11">
        <v>38.299999999999997</v>
      </c>
      <c r="O11">
        <v>89.5</v>
      </c>
      <c r="P11">
        <v>42.7</v>
      </c>
      <c r="R11">
        <v>20</v>
      </c>
      <c r="S11">
        <v>49.8</v>
      </c>
      <c r="T11">
        <v>40.1</v>
      </c>
    </row>
    <row r="12" spans="1:20" x14ac:dyDescent="0.25">
      <c r="A12">
        <v>1994</v>
      </c>
      <c r="B12">
        <v>45.8</v>
      </c>
      <c r="C12">
        <v>88</v>
      </c>
      <c r="D12">
        <v>52.1</v>
      </c>
      <c r="F12">
        <v>54.5</v>
      </c>
      <c r="G12">
        <v>95.4</v>
      </c>
      <c r="H12">
        <v>57.2</v>
      </c>
      <c r="J12">
        <v>48.7</v>
      </c>
      <c r="K12">
        <v>104.1</v>
      </c>
      <c r="L12">
        <v>46.8</v>
      </c>
      <c r="N12">
        <v>48.3</v>
      </c>
      <c r="O12">
        <v>97.2</v>
      </c>
      <c r="P12">
        <v>49.7</v>
      </c>
      <c r="R12">
        <v>26.7</v>
      </c>
      <c r="S12">
        <v>44.2</v>
      </c>
      <c r="T12">
        <v>60.4</v>
      </c>
    </row>
    <row r="13" spans="1:20" x14ac:dyDescent="0.25">
      <c r="A13">
        <v>1995</v>
      </c>
      <c r="B13">
        <v>60.6</v>
      </c>
      <c r="C13">
        <v>94.1</v>
      </c>
      <c r="D13">
        <v>64.400000000000006</v>
      </c>
      <c r="F13">
        <v>70.3</v>
      </c>
      <c r="G13">
        <v>103.6</v>
      </c>
      <c r="H13">
        <v>67.900000000000006</v>
      </c>
      <c r="J13">
        <v>62.7</v>
      </c>
      <c r="K13">
        <v>106.3</v>
      </c>
      <c r="L13">
        <v>58.9</v>
      </c>
      <c r="N13">
        <v>67.599999999999994</v>
      </c>
      <c r="O13">
        <v>107.7</v>
      </c>
      <c r="P13">
        <v>62.8</v>
      </c>
      <c r="R13">
        <v>35.1</v>
      </c>
      <c r="S13">
        <v>47.7</v>
      </c>
      <c r="T13">
        <v>73.599999999999994</v>
      </c>
    </row>
    <row r="14" spans="1:20" x14ac:dyDescent="0.25">
      <c r="A14">
        <v>1996</v>
      </c>
      <c r="B14">
        <v>68.900000000000006</v>
      </c>
      <c r="C14">
        <v>99.4</v>
      </c>
      <c r="D14">
        <v>69.3</v>
      </c>
      <c r="F14">
        <v>84.9</v>
      </c>
      <c r="G14">
        <v>122.2</v>
      </c>
      <c r="H14">
        <v>69.5</v>
      </c>
      <c r="J14">
        <v>70.8</v>
      </c>
      <c r="K14">
        <v>112.8</v>
      </c>
      <c r="L14">
        <v>62.7</v>
      </c>
      <c r="N14">
        <v>67.2</v>
      </c>
      <c r="O14">
        <v>100.6</v>
      </c>
      <c r="P14">
        <v>66.8</v>
      </c>
      <c r="R14">
        <v>50</v>
      </c>
      <c r="S14">
        <v>58.5</v>
      </c>
      <c r="T14">
        <v>85.5</v>
      </c>
    </row>
    <row r="15" spans="1:20" x14ac:dyDescent="0.25">
      <c r="A15">
        <v>1997</v>
      </c>
      <c r="B15">
        <v>76.400000000000006</v>
      </c>
      <c r="C15">
        <v>95.9</v>
      </c>
      <c r="D15">
        <v>79.7</v>
      </c>
      <c r="F15">
        <v>83.3</v>
      </c>
      <c r="G15">
        <v>109.9</v>
      </c>
      <c r="H15">
        <v>75.8</v>
      </c>
      <c r="J15">
        <v>76.3</v>
      </c>
      <c r="K15">
        <v>111.1</v>
      </c>
      <c r="L15">
        <v>68.7</v>
      </c>
      <c r="N15">
        <v>86.7</v>
      </c>
      <c r="O15">
        <v>100.6</v>
      </c>
      <c r="P15">
        <v>86.2</v>
      </c>
      <c r="R15">
        <v>53.2</v>
      </c>
      <c r="S15">
        <v>55.8</v>
      </c>
      <c r="T15">
        <v>95.4</v>
      </c>
    </row>
    <row r="16" spans="1:20" x14ac:dyDescent="0.25">
      <c r="A16">
        <v>1998</v>
      </c>
      <c r="B16">
        <v>76.5</v>
      </c>
      <c r="C16">
        <v>85.1</v>
      </c>
      <c r="D16">
        <v>89.9</v>
      </c>
      <c r="F16">
        <v>96.4</v>
      </c>
      <c r="G16">
        <v>92.8</v>
      </c>
      <c r="H16">
        <v>103.9</v>
      </c>
      <c r="J16">
        <v>73.5</v>
      </c>
      <c r="K16">
        <v>100.8</v>
      </c>
      <c r="L16">
        <v>72.8</v>
      </c>
      <c r="N16">
        <v>89.7</v>
      </c>
      <c r="O16">
        <v>98</v>
      </c>
      <c r="P16">
        <v>91.5</v>
      </c>
      <c r="R16">
        <v>39.5</v>
      </c>
      <c r="S16">
        <v>37.799999999999997</v>
      </c>
      <c r="T16">
        <v>104.6</v>
      </c>
    </row>
    <row r="17" spans="1:20" x14ac:dyDescent="0.25">
      <c r="A17">
        <v>1999</v>
      </c>
      <c r="B17">
        <v>67.400000000000006</v>
      </c>
      <c r="C17">
        <v>76.599999999999994</v>
      </c>
      <c r="D17">
        <v>88</v>
      </c>
      <c r="F17">
        <v>75.099999999999994</v>
      </c>
      <c r="G17">
        <v>80.599999999999994</v>
      </c>
      <c r="H17">
        <v>93.1</v>
      </c>
      <c r="J17">
        <v>68.7</v>
      </c>
      <c r="K17">
        <v>82.8</v>
      </c>
      <c r="L17">
        <v>82.9</v>
      </c>
      <c r="N17">
        <v>72.400000000000006</v>
      </c>
      <c r="O17">
        <v>91.2</v>
      </c>
      <c r="P17">
        <v>79.5</v>
      </c>
      <c r="R17">
        <v>48.6</v>
      </c>
      <c r="S17">
        <v>46.3</v>
      </c>
      <c r="T17">
        <v>105.1</v>
      </c>
    </row>
    <row r="18" spans="1:20" x14ac:dyDescent="0.25">
      <c r="A18">
        <v>2000</v>
      </c>
      <c r="B18">
        <v>76.2</v>
      </c>
      <c r="C18">
        <v>85</v>
      </c>
      <c r="D18">
        <v>89.6</v>
      </c>
      <c r="F18">
        <v>78</v>
      </c>
      <c r="G18">
        <v>80.8</v>
      </c>
      <c r="H18">
        <v>96.6</v>
      </c>
      <c r="J18">
        <v>65.900000000000006</v>
      </c>
      <c r="K18">
        <v>82.9</v>
      </c>
      <c r="L18">
        <v>79.599999999999994</v>
      </c>
      <c r="N18">
        <v>85.6</v>
      </c>
      <c r="O18">
        <v>94.1</v>
      </c>
      <c r="P18">
        <v>91</v>
      </c>
      <c r="R18">
        <v>79.3</v>
      </c>
      <c r="S18">
        <v>80</v>
      </c>
      <c r="T18">
        <v>99.1</v>
      </c>
    </row>
    <row r="19" spans="1:20" x14ac:dyDescent="0.25">
      <c r="A19">
        <v>2001</v>
      </c>
      <c r="B19">
        <v>76.8</v>
      </c>
      <c r="C19">
        <v>80.7</v>
      </c>
      <c r="D19">
        <v>95.1</v>
      </c>
      <c r="F19">
        <v>88.3</v>
      </c>
      <c r="G19">
        <v>77.5</v>
      </c>
      <c r="H19">
        <v>113.9</v>
      </c>
      <c r="J19">
        <v>62.5</v>
      </c>
      <c r="K19">
        <v>82.1</v>
      </c>
      <c r="L19">
        <v>76.2</v>
      </c>
      <c r="N19">
        <v>86.4</v>
      </c>
      <c r="O19">
        <v>90.7</v>
      </c>
      <c r="P19">
        <v>95.2</v>
      </c>
      <c r="R19">
        <v>76.400000000000006</v>
      </c>
      <c r="S19">
        <v>69.2</v>
      </c>
      <c r="T19">
        <v>110.5</v>
      </c>
    </row>
    <row r="20" spans="1:20" x14ac:dyDescent="0.25">
      <c r="A20">
        <v>2002</v>
      </c>
      <c r="B20">
        <v>74.2</v>
      </c>
      <c r="C20">
        <v>77.900000000000006</v>
      </c>
      <c r="D20">
        <v>95.3</v>
      </c>
      <c r="F20">
        <v>76.900000000000006</v>
      </c>
      <c r="G20">
        <v>75.5</v>
      </c>
      <c r="H20">
        <v>101.9</v>
      </c>
      <c r="J20">
        <v>68.2</v>
      </c>
      <c r="K20">
        <v>81.2</v>
      </c>
      <c r="L20">
        <v>84</v>
      </c>
      <c r="N20">
        <v>79</v>
      </c>
      <c r="O20">
        <v>86.9</v>
      </c>
      <c r="P20">
        <v>91</v>
      </c>
      <c r="R20">
        <v>75</v>
      </c>
      <c r="S20">
        <v>64.5</v>
      </c>
      <c r="T20">
        <v>116.3</v>
      </c>
    </row>
    <row r="21" spans="1:20" x14ac:dyDescent="0.25">
      <c r="A21">
        <v>2003</v>
      </c>
      <c r="B21">
        <v>86.6</v>
      </c>
      <c r="C21">
        <v>86.5</v>
      </c>
      <c r="D21">
        <v>100.1</v>
      </c>
      <c r="F21">
        <v>94.4</v>
      </c>
      <c r="G21">
        <v>87.7</v>
      </c>
      <c r="H21">
        <v>107.7</v>
      </c>
      <c r="J21">
        <v>83.9</v>
      </c>
      <c r="K21">
        <v>89.9</v>
      </c>
      <c r="L21">
        <v>93.3</v>
      </c>
      <c r="N21">
        <v>83.7</v>
      </c>
      <c r="O21">
        <v>87.3</v>
      </c>
      <c r="P21">
        <v>95.9</v>
      </c>
      <c r="R21">
        <v>87.6</v>
      </c>
      <c r="S21">
        <v>78.7</v>
      </c>
      <c r="T21">
        <v>111.4</v>
      </c>
    </row>
    <row r="22" spans="1:20" x14ac:dyDescent="0.25">
      <c r="A22">
        <v>2004</v>
      </c>
      <c r="B22">
        <v>100</v>
      </c>
      <c r="C22">
        <v>99.9</v>
      </c>
      <c r="D22">
        <v>100.1</v>
      </c>
      <c r="F22">
        <v>100</v>
      </c>
      <c r="G22">
        <v>100</v>
      </c>
      <c r="H22">
        <v>100</v>
      </c>
      <c r="J22">
        <v>100</v>
      </c>
      <c r="K22">
        <v>99.9</v>
      </c>
      <c r="L22">
        <v>100.1</v>
      </c>
      <c r="N22">
        <v>100</v>
      </c>
      <c r="O22">
        <v>99.9</v>
      </c>
      <c r="P22">
        <v>100.1</v>
      </c>
      <c r="R22">
        <v>100</v>
      </c>
      <c r="S22">
        <v>99.8</v>
      </c>
      <c r="T22">
        <v>100.2</v>
      </c>
    </row>
    <row r="23" spans="1:20" x14ac:dyDescent="0.25">
      <c r="A23">
        <v>2005</v>
      </c>
      <c r="B23">
        <v>116.8</v>
      </c>
      <c r="C23">
        <v>104.6</v>
      </c>
      <c r="D23">
        <v>111.7</v>
      </c>
      <c r="F23">
        <v>118.4</v>
      </c>
      <c r="G23">
        <v>93.8</v>
      </c>
      <c r="H23">
        <v>126.2</v>
      </c>
      <c r="J23">
        <v>110.2</v>
      </c>
      <c r="K23">
        <v>94.8</v>
      </c>
      <c r="L23">
        <v>116.2</v>
      </c>
      <c r="N23">
        <v>124.6</v>
      </c>
      <c r="O23">
        <v>110.7</v>
      </c>
      <c r="P23">
        <v>112.6</v>
      </c>
      <c r="R23">
        <v>115.7</v>
      </c>
      <c r="S23">
        <v>135.4</v>
      </c>
      <c r="T23">
        <v>85.4</v>
      </c>
    </row>
    <row r="24" spans="1:20" x14ac:dyDescent="0.25">
      <c r="A24">
        <v>2006</v>
      </c>
      <c r="B24">
        <v>134.6</v>
      </c>
      <c r="C24">
        <v>115.3</v>
      </c>
      <c r="D24">
        <v>116.7</v>
      </c>
      <c r="F24">
        <v>125.9</v>
      </c>
      <c r="G24">
        <v>109.4</v>
      </c>
      <c r="H24">
        <v>115.1</v>
      </c>
      <c r="J24">
        <v>128</v>
      </c>
      <c r="K24">
        <v>99.5</v>
      </c>
      <c r="L24">
        <v>128.6</v>
      </c>
      <c r="N24">
        <v>154.4</v>
      </c>
      <c r="O24">
        <v>120.8</v>
      </c>
      <c r="P24">
        <v>127.8</v>
      </c>
      <c r="R24">
        <v>126.4</v>
      </c>
      <c r="S24">
        <v>161</v>
      </c>
      <c r="T24">
        <v>78.5</v>
      </c>
    </row>
    <row r="25" spans="1:20" x14ac:dyDescent="0.25">
      <c r="A25">
        <v>2007</v>
      </c>
      <c r="B25">
        <v>161.9</v>
      </c>
      <c r="C25">
        <v>130.9</v>
      </c>
      <c r="D25">
        <v>123.7</v>
      </c>
      <c r="F25">
        <v>182.2</v>
      </c>
      <c r="G25">
        <v>129.5</v>
      </c>
      <c r="H25">
        <v>140.69999999999999</v>
      </c>
      <c r="J25">
        <v>161.1</v>
      </c>
      <c r="K25">
        <v>121.2</v>
      </c>
      <c r="L25">
        <v>132.9</v>
      </c>
      <c r="N25">
        <v>180.2</v>
      </c>
      <c r="O25">
        <v>127.9</v>
      </c>
      <c r="P25">
        <v>140.9</v>
      </c>
      <c r="R25">
        <v>112.4</v>
      </c>
      <c r="S25">
        <v>185.9</v>
      </c>
      <c r="T25">
        <v>60.5</v>
      </c>
    </row>
    <row r="26" spans="1:20" x14ac:dyDescent="0.25">
      <c r="A26">
        <v>2008</v>
      </c>
      <c r="B26">
        <v>202.5</v>
      </c>
      <c r="C26">
        <v>165.4</v>
      </c>
      <c r="D26">
        <v>122.5</v>
      </c>
      <c r="F26">
        <v>236.5</v>
      </c>
      <c r="G26">
        <v>171.7</v>
      </c>
      <c r="H26">
        <v>137.69999999999999</v>
      </c>
      <c r="J26">
        <v>200.4</v>
      </c>
      <c r="K26">
        <v>165.5</v>
      </c>
      <c r="L26">
        <v>121.1</v>
      </c>
      <c r="N26">
        <v>229.4</v>
      </c>
      <c r="O26">
        <v>146.19999999999999</v>
      </c>
      <c r="P26">
        <v>156.9</v>
      </c>
      <c r="R26">
        <v>127</v>
      </c>
      <c r="S26">
        <v>232.8</v>
      </c>
      <c r="T26">
        <v>54.5</v>
      </c>
    </row>
    <row r="27" spans="1:20" x14ac:dyDescent="0.25">
      <c r="A27">
        <v>2009</v>
      </c>
      <c r="B27">
        <v>161</v>
      </c>
      <c r="C27">
        <v>147.30000000000001</v>
      </c>
      <c r="D27">
        <v>109.3</v>
      </c>
      <c r="F27">
        <v>135.1</v>
      </c>
      <c r="G27">
        <v>147.5</v>
      </c>
      <c r="H27">
        <v>91.6</v>
      </c>
      <c r="J27">
        <v>178</v>
      </c>
      <c r="K27">
        <v>152.9</v>
      </c>
      <c r="L27">
        <v>116.4</v>
      </c>
      <c r="N27">
        <v>194.8</v>
      </c>
      <c r="O27">
        <v>136.5</v>
      </c>
      <c r="P27">
        <v>142.80000000000001</v>
      </c>
      <c r="R27">
        <v>104.5</v>
      </c>
      <c r="S27">
        <v>165</v>
      </c>
      <c r="T27">
        <v>63.3</v>
      </c>
    </row>
    <row r="28" spans="1:20" x14ac:dyDescent="0.25">
      <c r="A28">
        <v>2010</v>
      </c>
      <c r="B28">
        <v>197.2</v>
      </c>
      <c r="C28">
        <v>158.6</v>
      </c>
      <c r="D28">
        <v>124.4</v>
      </c>
      <c r="F28">
        <v>221.1</v>
      </c>
      <c r="G28">
        <v>157.1</v>
      </c>
      <c r="H28">
        <v>140.69999999999999</v>
      </c>
      <c r="J28">
        <v>190.1</v>
      </c>
      <c r="K28">
        <v>160.1</v>
      </c>
      <c r="L28">
        <v>118.7</v>
      </c>
      <c r="N28">
        <v>248</v>
      </c>
      <c r="O28">
        <v>146.69999999999999</v>
      </c>
      <c r="P28">
        <v>169</v>
      </c>
      <c r="R28">
        <v>105.6</v>
      </c>
      <c r="S28">
        <v>221.4</v>
      </c>
      <c r="T28">
        <v>47.7</v>
      </c>
    </row>
    <row r="29" spans="1:20" x14ac:dyDescent="0.25">
      <c r="A29">
        <v>2011</v>
      </c>
      <c r="B29">
        <v>243.1</v>
      </c>
      <c r="C29">
        <v>189</v>
      </c>
      <c r="D29">
        <v>128.6</v>
      </c>
      <c r="F29">
        <v>295.7</v>
      </c>
      <c r="G29">
        <v>206.3</v>
      </c>
      <c r="H29">
        <v>143.30000000000001</v>
      </c>
      <c r="J29">
        <v>236.5</v>
      </c>
      <c r="K29">
        <v>192.9</v>
      </c>
      <c r="L29">
        <v>122.6</v>
      </c>
      <c r="N29">
        <v>300.60000000000002</v>
      </c>
      <c r="O29">
        <v>163.6</v>
      </c>
      <c r="P29">
        <v>183.7</v>
      </c>
      <c r="R29">
        <v>108.1</v>
      </c>
      <c r="S29">
        <v>283.10000000000002</v>
      </c>
      <c r="T29">
        <v>38.200000000000003</v>
      </c>
    </row>
    <row r="30" spans="1:20" x14ac:dyDescent="0.25">
      <c r="A30">
        <v>2012</v>
      </c>
      <c r="B30">
        <v>234.1</v>
      </c>
      <c r="C30">
        <v>194.1</v>
      </c>
      <c r="D30">
        <v>120.6</v>
      </c>
      <c r="F30">
        <v>278</v>
      </c>
      <c r="G30">
        <v>200.8</v>
      </c>
      <c r="H30">
        <v>138.5</v>
      </c>
      <c r="J30">
        <v>230.4</v>
      </c>
      <c r="K30">
        <v>206.7</v>
      </c>
      <c r="L30">
        <v>111.5</v>
      </c>
      <c r="N30">
        <v>286.2</v>
      </c>
      <c r="O30">
        <v>166.6</v>
      </c>
      <c r="P30">
        <v>171.8</v>
      </c>
      <c r="R30">
        <v>111.4</v>
      </c>
      <c r="S30">
        <v>289.10000000000002</v>
      </c>
      <c r="T30">
        <v>38.5</v>
      </c>
    </row>
    <row r="33" spans="1:20" x14ac:dyDescent="0.25">
      <c r="A33" s="4" t="s">
        <v>17</v>
      </c>
      <c r="B33" s="5">
        <f>+B30/B9-1</f>
        <v>5.7658959537572247</v>
      </c>
      <c r="C33" s="5">
        <f>+C30/C9-1</f>
        <v>1.2648774795799298</v>
      </c>
      <c r="D33" s="5">
        <f>+D30/D9-1</f>
        <v>1.9851485148514851</v>
      </c>
      <c r="E33" s="5"/>
      <c r="F33" s="5">
        <f>+F30/F9-1</f>
        <v>4.7676348547717842</v>
      </c>
      <c r="G33" s="5">
        <f>+G30/G9-1</f>
        <v>1.439854191980559</v>
      </c>
      <c r="H33" s="5">
        <f>+H30/H9-1</f>
        <v>1.3675213675213675</v>
      </c>
      <c r="I33" s="5"/>
      <c r="J33" s="5">
        <f>+J30/J9-1</f>
        <v>4.5786924939467317</v>
      </c>
      <c r="K33" s="5">
        <f>+K30/K9-1</f>
        <v>1.2297734627831711</v>
      </c>
      <c r="L33" s="5">
        <f>+L30/L9-1</f>
        <v>1.50561797752809</v>
      </c>
      <c r="M33" s="5"/>
      <c r="N33" s="5">
        <f>+N30/N9-1</f>
        <v>8.2322580645161292</v>
      </c>
      <c r="O33" s="5">
        <f>+O30/O9-1</f>
        <v>0.85730211817168334</v>
      </c>
      <c r="P33" s="5">
        <f>+P30/P9-1</f>
        <v>3.9653179190751446</v>
      </c>
      <c r="Q33" s="5"/>
      <c r="R33" s="5">
        <f>+R30/R9-1</f>
        <v>7.9838709677419359</v>
      </c>
      <c r="S33" s="5">
        <f>+S30/S9-1</f>
        <v>4.0190972222222223</v>
      </c>
      <c r="T33" s="5">
        <f>+T30/T9-1</f>
        <v>0.79069767441860472</v>
      </c>
    </row>
    <row r="34" spans="1:20" x14ac:dyDescent="0.25">
      <c r="A34" s="4" t="s">
        <v>16</v>
      </c>
      <c r="B34" s="5">
        <f>+B19/B9-1</f>
        <v>1.2196531791907512</v>
      </c>
      <c r="C34" s="5">
        <f>+C19/C9-1</f>
        <v>-5.8343057176196034E-2</v>
      </c>
      <c r="D34" s="5">
        <f>+D19/D9-1</f>
        <v>1.3539603960396041</v>
      </c>
      <c r="E34" s="5"/>
      <c r="F34" s="5">
        <f>+F19/F9-1</f>
        <v>0.8319502074688796</v>
      </c>
      <c r="G34" s="5">
        <f>+G19/G9-1</f>
        <v>-5.8323207776427632E-2</v>
      </c>
      <c r="H34" s="5">
        <f>+H19/H9-1</f>
        <v>0.9470085470085472</v>
      </c>
      <c r="I34" s="5"/>
      <c r="J34" s="5">
        <f>+J19/J9-1</f>
        <v>0.51331719128329301</v>
      </c>
      <c r="K34" s="5">
        <f>+K19/K9-1</f>
        <v>-0.11434735706580379</v>
      </c>
      <c r="L34" s="5">
        <f>+L19/L9-1</f>
        <v>0.71235955056179789</v>
      </c>
      <c r="M34" s="5"/>
      <c r="N34" s="5">
        <f>+N19/N9-1</f>
        <v>1.7870967741935484</v>
      </c>
      <c r="O34" s="5">
        <f>+O19/O9-1</f>
        <v>1.1148272017837302E-2</v>
      </c>
      <c r="P34" s="5">
        <f>+P19/P9-1</f>
        <v>1.7514450867052025</v>
      </c>
      <c r="Q34" s="5"/>
      <c r="R34" s="5">
        <f>+R19/R9-1</f>
        <v>5.161290322580645</v>
      </c>
      <c r="S34" s="5">
        <f>+S19/S9-1</f>
        <v>0.20138888888888884</v>
      </c>
      <c r="T34" s="5">
        <f>+T19/T8-1</f>
        <v>3.2337164750957852</v>
      </c>
    </row>
    <row r="35" spans="1:20" x14ac:dyDescent="0.25">
      <c r="A35" s="4" t="s">
        <v>15</v>
      </c>
      <c r="B35" s="5">
        <f>+B30/B20-1</f>
        <v>2.154986522911051</v>
      </c>
      <c r="C35" s="5">
        <f t="shared" ref="C35:T35" si="0">+C30/C20-1</f>
        <v>1.4916559691912705</v>
      </c>
      <c r="D35" s="5">
        <f t="shared" si="0"/>
        <v>0.26547743966421833</v>
      </c>
      <c r="E35" s="5"/>
      <c r="F35" s="5">
        <f t="shared" si="0"/>
        <v>2.6150845253576072</v>
      </c>
      <c r="G35" s="5">
        <f t="shared" si="0"/>
        <v>1.6596026490066227</v>
      </c>
      <c r="H35" s="5">
        <f t="shared" si="0"/>
        <v>0.35917566241413135</v>
      </c>
      <c r="I35" s="5"/>
      <c r="J35" s="5">
        <f t="shared" si="0"/>
        <v>2.3782991202346042</v>
      </c>
      <c r="K35" s="5">
        <f t="shared" si="0"/>
        <v>1.5455665024630538</v>
      </c>
      <c r="L35" s="6">
        <f t="shared" si="0"/>
        <v>0.32738095238095233</v>
      </c>
      <c r="M35" s="5"/>
      <c r="N35" s="5">
        <f t="shared" si="0"/>
        <v>2.622784810126582</v>
      </c>
      <c r="O35" s="5">
        <f t="shared" si="0"/>
        <v>0.91714614499424596</v>
      </c>
      <c r="P35" s="6">
        <f t="shared" si="0"/>
        <v>0.88791208791208809</v>
      </c>
      <c r="Q35" s="5"/>
      <c r="R35" s="5">
        <f t="shared" si="0"/>
        <v>0.48533333333333339</v>
      </c>
      <c r="S35" s="5">
        <f t="shared" si="0"/>
        <v>3.4821705426356591</v>
      </c>
      <c r="T35" s="5">
        <f t="shared" si="0"/>
        <v>-0.66895958727429061</v>
      </c>
    </row>
    <row r="57" spans="11:11" x14ac:dyDescent="0.25">
      <c r="K57" t="s">
        <v>18</v>
      </c>
    </row>
    <row r="58" spans="11:11" x14ac:dyDescent="0.25">
      <c r="K58" t="s">
        <v>3</v>
      </c>
    </row>
    <row r="59" spans="11:11" x14ac:dyDescent="0.25">
      <c r="K59" t="s">
        <v>0</v>
      </c>
    </row>
    <row r="60" spans="11:11" x14ac:dyDescent="0.25">
      <c r="K60" t="s">
        <v>1</v>
      </c>
    </row>
    <row r="61" spans="11:11" x14ac:dyDescent="0.25">
      <c r="K61" t="s">
        <v>4</v>
      </c>
    </row>
  </sheetData>
  <mergeCells count="5">
    <mergeCell ref="B1:D1"/>
    <mergeCell ref="F1:H1"/>
    <mergeCell ref="J1:L1"/>
    <mergeCell ref="N1:P1"/>
    <mergeCell ref="R1:T1"/>
  </mergeCells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Exportaciones</vt:lpstr>
      <vt:lpstr>Precio y Cantidad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Leo</cp:lastModifiedBy>
  <dcterms:created xsi:type="dcterms:W3CDTF">2013-10-10T13:16:56Z</dcterms:created>
  <dcterms:modified xsi:type="dcterms:W3CDTF">2013-10-13T15:54:58Z</dcterms:modified>
</cp:coreProperties>
</file>